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2"/>
  </bookViews>
  <sheets>
    <sheet name="стр.1" sheetId="1" r:id="rId1"/>
    <sheet name="стр.2" sheetId="2" r:id="rId2"/>
    <sheet name="стр.3_4" sheetId="3" r:id="rId3"/>
    <sheet name="Лист1" sheetId="4" r:id="rId4"/>
  </sheets>
  <definedNames>
    <definedName name="_xlnm.Print_Titles" localSheetId="2">'стр.3_4'!$4:$5</definedName>
    <definedName name="_xlnm.Print_Area" localSheetId="0">'стр.1'!$A$1:$DA$27</definedName>
    <definedName name="_xlnm.Print_Area" localSheetId="1">'стр.2'!$A$1:$DA$44</definedName>
    <definedName name="_xlnm.Print_Area" localSheetId="2">'стр.3_4'!$A$1:$DA$19</definedName>
  </definedNames>
  <calcPr fullCalcOnLoad="1"/>
</workbook>
</file>

<file path=xl/sharedStrings.xml><?xml version="1.0" encoding="utf-8"?>
<sst xmlns="http://schemas.openxmlformats.org/spreadsheetml/2006/main" count="175" uniqueCount="137">
  <si>
    <t>(Ф.И.О.)</t>
  </si>
  <si>
    <t>(подпись)</t>
  </si>
  <si>
    <t>"</t>
  </si>
  <si>
    <t xml:space="preserve"> г.</t>
  </si>
  <si>
    <t>1.1</t>
  </si>
  <si>
    <t>1.2</t>
  </si>
  <si>
    <t>2.1</t>
  </si>
  <si>
    <t>2.2</t>
  </si>
  <si>
    <t>3.1</t>
  </si>
  <si>
    <t>3.2</t>
  </si>
  <si>
    <t>3.3</t>
  </si>
  <si>
    <t>Наименование показателя</t>
  </si>
  <si>
    <t>1.3</t>
  </si>
  <si>
    <t>1.4</t>
  </si>
  <si>
    <t>1.5</t>
  </si>
  <si>
    <t>Рекомендуемая форма</t>
  </si>
  <si>
    <t xml:space="preserve">за </t>
  </si>
  <si>
    <t>Раздел 1. Общие сведения об учреждении</t>
  </si>
  <si>
    <t>Раздел 2. Результат деятельности учреждения</t>
  </si>
  <si>
    <t>Общая сумма выставленных требований в возмещение ущерба по недостачам и хищениям материальных ценностей, денежных средств, а также от порчи материальных ценностей</t>
  </si>
  <si>
    <t>2.3</t>
  </si>
  <si>
    <t>2.4</t>
  </si>
  <si>
    <t>2.5</t>
  </si>
  <si>
    <t>2.6</t>
  </si>
  <si>
    <t>2.7</t>
  </si>
  <si>
    <t>Общее количество потребителей, воспользовавшихся услугами (работами) учреждения (в том числе платными для потребителей)</t>
  </si>
  <si>
    <t>Количество жалоб потребителей и принятые по результатам их рассмотрения меры</t>
  </si>
  <si>
    <t>Раздел 3. Об использовании имущества, закрепленного за учреждением</t>
  </si>
  <si>
    <t>3.4</t>
  </si>
  <si>
    <t>3.5</t>
  </si>
  <si>
    <t>3.6</t>
  </si>
  <si>
    <t>3.7</t>
  </si>
  <si>
    <t>Общая площадь объектов недвижимого имущества, находящегося у учреждения на праве оперативного управления</t>
  </si>
  <si>
    <t>3.8</t>
  </si>
  <si>
    <t>3.9</t>
  </si>
  <si>
    <t>3.10</t>
  </si>
  <si>
    <t>Объем средств, полученных в отчетном году от распоряжения в установленном порядке имуществом, находящимся у учреждения на праве оперативного управления</t>
  </si>
  <si>
    <t>3.11</t>
  </si>
  <si>
    <t>3.12</t>
  </si>
  <si>
    <t>3.13</t>
  </si>
  <si>
    <t>3.14</t>
  </si>
  <si>
    <t>Общая площадь объектов недвижимого имущества, находящегося у учреждения на праве оперативного управления и переданного в аренду</t>
  </si>
  <si>
    <t>Общая площадь объектов недвижимого имущества, находящегося у учреждения на праве оперативного управления и переданного в безвозмездное пользование</t>
  </si>
  <si>
    <t>Приложение</t>
  </si>
  <si>
    <t>к Порядку</t>
  </si>
  <si>
    <t>СОГЛАСОВАН</t>
  </si>
  <si>
    <t>УТВЕРЖДЕН</t>
  </si>
  <si>
    <t>о результатах деятельности</t>
  </si>
  <si>
    <t xml:space="preserve"> отчетный год</t>
  </si>
  <si>
    <t>№
п/п</t>
  </si>
  <si>
    <t>Значение показателя</t>
  </si>
  <si>
    <t>Виды деятельности (с указанием исчерпывающего перечня основных видов деятельности и иных видов деятельности, не являющихся основными), которые учреждение вправе осуществлять в соответствии с его учредительными документами</t>
  </si>
  <si>
    <t>Услуги (работы), которые оказываются потребителям за плату в случаях, предусмотренных нормативными правовыми актами, с указанием потребителей указанных услуг (работ)</t>
  </si>
  <si>
    <t>Разрешительные документы (с указанием номеров, даты выдачи и срока действия), на основании которых учреждение осуществляет деятельность (свидетельство о государственной регистрации учреждения, решение учредителя о создании учреждения и другие разрешительные документы)</t>
  </si>
  <si>
    <t>Средняя заработная плата сотрудников учреждения</t>
  </si>
  <si>
    <t>Суммы доходов, полученных учреждением от оказания платных услуг (выполнения работ)</t>
  </si>
  <si>
    <t>Цены (тарифы) на платные услуги (работы), оказываемые потребителям (в динамике в течение отчетного периода)</t>
  </si>
  <si>
    <t>вид поступления</t>
  </si>
  <si>
    <t>сумма поступлений</t>
  </si>
  <si>
    <t>кассовая</t>
  </si>
  <si>
    <t>плановая</t>
  </si>
  <si>
    <t>сумма выплаты</t>
  </si>
  <si>
    <t>на начало отчетного года</t>
  </si>
  <si>
    <t>Общая балансовая (остаточная) стоимость недвижимого имущества, находящегося у учреждения на праве оперативного управления</t>
  </si>
  <si>
    <t>Общая балансовая (остаточная) стоимость недвижимого имущества, находящегося у учреждения на праве оперативного управления и переданного в аренду</t>
  </si>
  <si>
    <t>Общая балансовая (остаточная) стоимость недвижимого имущества, находящегося у учреждения на праве оперативного управления и переданного в безвозмездное пользование</t>
  </si>
  <si>
    <t>Общая балансовая (остаточная) стоимость движимого имущества, находящегося у учреждения на праве оперативного управления</t>
  </si>
  <si>
    <t>Общая балансовая (остаточная) стоимость движимого имущества, находящегося у учреждения на праве оперативного управления и переданного в аренду</t>
  </si>
  <si>
    <t>Общая балансовая (остаточная) стоимость движимого имущества, находящегося у учреждения на праве оперативного управления и переданного в безвозмездное пользование</t>
  </si>
  <si>
    <t>Количество объектов недвижимого имущества, находящегося у учреждения на праве оперативного управления</t>
  </si>
  <si>
    <t>Общая балансовая (остаточная) стоимость недвижимого имущества, приобретенного учреждением в отчетном году за счет доходов, полученных от платных услуг и иной приносящей доход деятельности</t>
  </si>
  <si>
    <t>Общая балансовая (остаточная) стоимость особо ценного движимого имущества, находящегося у учреждения на праве оперативного управления</t>
  </si>
  <si>
    <t>Количество штатных единиц учреждения (указываются данные о количественном составе и квалификации сотрудников учреждения, на начало и на конец отчетного года. В случае изменения количества штатных единиц учреждения указываются причины, приведшие к их изменению на конец отчетного периода)</t>
  </si>
  <si>
    <t>вид выплаты</t>
  </si>
  <si>
    <t>ОТЧЕТ</t>
  </si>
  <si>
    <t>Изменение (увеличение, уменьшение) балансовой (остаточной) стоимости нефинансовых активов относительно предыдущего отчетного года (в процентах)</t>
  </si>
  <si>
    <t>Изменения (увеличение, уменьшение) дебиторской и кредиторской задолженности учреждения в разрезе поступлений (выплат), предусмотренных Планом финансово-хозяйственной деятельности учреждения (далее - План), относительно предыдущего отчетного года (в процентах) с указанием причин образования просроченной кредиторской задолженности, а также дебиторской задолженности, нереальной к взысканию</t>
  </si>
  <si>
    <t>на конец
отчетного года</t>
  </si>
  <si>
    <t>и об использовании закрепленного за ним муниципального имущества</t>
  </si>
  <si>
    <t>1</t>
  </si>
  <si>
    <t>Заработная плата</t>
  </si>
  <si>
    <t>Прочие выплаты</t>
  </si>
  <si>
    <t>2</t>
  </si>
  <si>
    <t>3</t>
  </si>
  <si>
    <t>Начисления на выплаты по оплате труда</t>
  </si>
  <si>
    <t>4</t>
  </si>
  <si>
    <t>5</t>
  </si>
  <si>
    <t>Транспортные услуги</t>
  </si>
  <si>
    <t>6</t>
  </si>
  <si>
    <t>7</t>
  </si>
  <si>
    <t>Работы, услуги по содержанию имущества</t>
  </si>
  <si>
    <t>8</t>
  </si>
  <si>
    <t>Прочие работы, услуги</t>
  </si>
  <si>
    <t>9</t>
  </si>
  <si>
    <t>Прочие расходы</t>
  </si>
  <si>
    <t>10</t>
  </si>
  <si>
    <t>11</t>
  </si>
  <si>
    <t>Субсидии на выполнении госзадания</t>
  </si>
  <si>
    <t>Субсидии ни иные цели</t>
  </si>
  <si>
    <t>Собственные доходы учреждения</t>
  </si>
  <si>
    <t>Услуги связи, в том числе :</t>
  </si>
  <si>
    <t>интернет</t>
  </si>
  <si>
    <t>услуги связи</t>
  </si>
  <si>
    <t>Коммунальные услуги, в том числе :</t>
  </si>
  <si>
    <t>услуги по отоплению</t>
  </si>
  <si>
    <t>услуги по электроснабжению</t>
  </si>
  <si>
    <t>услуги по водоснабжению</t>
  </si>
  <si>
    <t xml:space="preserve">Основные средства, в том числе: </t>
  </si>
  <si>
    <r>
      <t>_____</t>
    </r>
    <r>
      <rPr>
        <sz val="9"/>
        <rFont val="Times New Roman"/>
        <family val="1"/>
      </rPr>
      <t>2.8.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Суммы кассовых и плановых поступлений (с учетом возвратов) в разрезе поступлений, предусмотренных Планом</t>
    </r>
  </si>
  <si>
    <r>
      <t>_____</t>
    </r>
    <r>
      <rPr>
        <sz val="9"/>
        <rFont val="Times New Roman"/>
        <family val="1"/>
      </rPr>
      <t>2.9.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Суммы кассовых и плановых выплат (с учетом восстановленных кассовых выплат) в разрезе выплат, предусмотренных Планом</t>
    </r>
  </si>
  <si>
    <t>Материальные запасы (канц.товары,хоз.товары,стойматериалы), в том числе :</t>
  </si>
  <si>
    <t>29</t>
  </si>
  <si>
    <t>И.Л.Кованева</t>
  </si>
  <si>
    <t>Т.Н.Безденежных</t>
  </si>
  <si>
    <t>Муниципального учреждения культуры "Межпоселенческий Дом культуры "Юбилейный" Тоншаевского муниципального района Нижегородской области</t>
  </si>
  <si>
    <t>площадь здания   924кв.м.</t>
  </si>
  <si>
    <t>площадь здания 924кв.м.</t>
  </si>
  <si>
    <r>
      <t xml:space="preserve">Свидетельство ОГРН серия 5235 № 1085235001576 </t>
    </r>
    <r>
      <rPr>
        <sz val="9"/>
        <rFont val="Times New Roman"/>
        <family val="1"/>
      </rPr>
      <t xml:space="preserve">Устав утвержден постановлением Тоншаевской районной администрацией Нижегородской области от 22 ноября 2011 года № 199, </t>
    </r>
  </si>
  <si>
    <t>Прокат аппаратуры и  музыкальных инструментов, костымов, аудио и видеокассет. Аренда зала, проведение вечеров, праздников, обрядов</t>
  </si>
  <si>
    <t>1. Организация досуга населения в учреждениях клубного типа (Возрождение, сохранность традиционных жанров народного искусства, создание оптимальных условий для развития художественного массового творчества. Проведение и участие в поселковых, районных, зональных выставках, ярмарках, фестивалях, смотрах и конкурсах, различных прадниках народного творчества.  Организация творческих вечеров, концертов, народных гуляний, театрализованных представлений. Организациия досуга различных групп населения.</t>
  </si>
  <si>
    <t>Общая балансовая (остаточная) стоимость недвижимого имущества, приобретенного учреждением в отчетном году за счет средств, выделенных отделом культуры, учреждению на указанные цели</t>
  </si>
  <si>
    <t>тарифы утверждены постановлением Земского собрания Тоншаевского муниципального района от 26.04.2012 № 211</t>
  </si>
  <si>
    <t>20____г.</t>
  </si>
  <si>
    <t>копиров. Принтер-сканер</t>
  </si>
  <si>
    <t>1835033,04 (1097550,18)</t>
  </si>
  <si>
    <t>1267831           (158331,22)</t>
  </si>
  <si>
    <t>1193522,12 (292450,57)</t>
  </si>
  <si>
    <t>2018</t>
  </si>
  <si>
    <t>1835033,04 (1077921,90)</t>
  </si>
  <si>
    <t>1282331          (170331,26)</t>
  </si>
  <si>
    <t>1193522,12 (281043,73)</t>
  </si>
  <si>
    <t>на 01.01.2018 г. было 26 штатных единиц  на 31 .12.2018 г. - 26 шт. ед. ( в  течение года изменений не было)</t>
  </si>
  <si>
    <t>26227,75</t>
  </si>
  <si>
    <t>кухонный гарнитур</t>
  </si>
  <si>
    <t>стол</t>
  </si>
  <si>
    <t>уменьшение на 1,23 %</t>
  </si>
  <si>
    <t>Дебиторская задол-ть уменьшилась на 2,16 %   Кредиторская задол-ть увеличилась на 2 179,33 %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</si>
</sst>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6">
    <font>
      <sz val="10"/>
      <name val="Arial Cyr"/>
      <family val="0"/>
    </font>
    <font>
      <sz val="11"/>
      <color indexed="8"/>
      <name val="Calibri"/>
      <family val="2"/>
    </font>
    <font>
      <sz val="9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color indexed="9"/>
      <name val="Times New Roman"/>
      <family val="1"/>
    </font>
    <font>
      <sz val="9"/>
      <name val="Arial Cyr"/>
      <family val="0"/>
    </font>
    <font>
      <b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8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 quotePrefix="1">
      <alignment/>
    </xf>
    <xf numFmtId="0" fontId="2" fillId="0" borderId="0" xfId="0" applyFont="1" applyAlignment="1">
      <alignment horizontal="center" vertical="top"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2" fillId="0" borderId="0" xfId="0" applyFont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6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horizontal="center"/>
    </xf>
    <xf numFmtId="16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justify" vertical="top" wrapText="1"/>
    </xf>
    <xf numFmtId="0" fontId="8" fillId="0" borderId="0" xfId="0" applyNumberFormat="1" applyFont="1" applyAlignment="1">
      <alignment horizontal="left"/>
    </xf>
    <xf numFmtId="0" fontId="2" fillId="0" borderId="10" xfId="0" applyFont="1" applyBorder="1" applyAlignment="1">
      <alignment vertical="top"/>
    </xf>
    <xf numFmtId="49" fontId="2" fillId="0" borderId="10" xfId="0" applyNumberFormat="1" applyFont="1" applyFill="1" applyBorder="1" applyAlignment="1">
      <alignment horizontal="center" vertical="top" shrinkToFit="1"/>
    </xf>
    <xf numFmtId="0" fontId="2" fillId="0" borderId="10" xfId="0" applyFont="1" applyBorder="1" applyAlignment="1">
      <alignment/>
    </xf>
    <xf numFmtId="4" fontId="0" fillId="0" borderId="0" xfId="0" applyNumberFormat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/>
    </xf>
    <xf numFmtId="0" fontId="2" fillId="0" borderId="10" xfId="0" applyFont="1" applyBorder="1" applyAlignment="1">
      <alignment horizontal="justify" vertical="top" wrapText="1"/>
    </xf>
    <xf numFmtId="0" fontId="0" fillId="0" borderId="10" xfId="0" applyBorder="1" applyAlignment="1">
      <alignment vertical="top" wrapText="1"/>
    </xf>
    <xf numFmtId="0" fontId="2" fillId="0" borderId="0" xfId="0" applyFont="1" applyBorder="1" applyAlignment="1">
      <alignment horizontal="center" vertical="top"/>
    </xf>
    <xf numFmtId="11" fontId="2" fillId="0" borderId="12" xfId="0" applyNumberFormat="1" applyFont="1" applyFill="1" applyBorder="1" applyAlignment="1">
      <alignment horizontal="left" vertical="top" wrapText="1"/>
    </xf>
    <xf numFmtId="11" fontId="11" fillId="0" borderId="13" xfId="0" applyNumberFormat="1" applyFont="1" applyBorder="1" applyAlignment="1">
      <alignment horizontal="left" vertical="top" wrapText="1"/>
    </xf>
    <xf numFmtId="11" fontId="11" fillId="0" borderId="14" xfId="0" applyNumberFormat="1" applyFont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center" vertical="top" wrapText="1" shrinkToFit="1"/>
    </xf>
    <xf numFmtId="0" fontId="11" fillId="0" borderId="10" xfId="0" applyFont="1" applyBorder="1" applyAlignment="1">
      <alignment wrapText="1"/>
    </xf>
    <xf numFmtId="0" fontId="3" fillId="0" borderId="0" xfId="0" applyFont="1" applyAlignment="1">
      <alignment horizontal="center"/>
    </xf>
    <xf numFmtId="0" fontId="2" fillId="0" borderId="15" xfId="0" applyFont="1" applyBorder="1" applyAlignment="1">
      <alignment horizontal="center" vertical="top" wrapText="1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top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right"/>
    </xf>
    <xf numFmtId="49" fontId="3" fillId="0" borderId="0" xfId="0" applyNumberFormat="1" applyFont="1" applyAlignment="1">
      <alignment horizontal="right"/>
    </xf>
    <xf numFmtId="49" fontId="3" fillId="0" borderId="11" xfId="0" applyNumberFormat="1" applyFont="1" applyFill="1" applyBorder="1" applyAlignment="1">
      <alignment horizontal="left"/>
    </xf>
    <xf numFmtId="0" fontId="2" fillId="0" borderId="12" xfId="0" applyFont="1" applyFill="1" applyBorder="1" applyAlignment="1">
      <alignment horizontal="justify" vertical="distributed"/>
    </xf>
    <xf numFmtId="0" fontId="11" fillId="0" borderId="13" xfId="0" applyFont="1" applyBorder="1" applyAlignment="1">
      <alignment/>
    </xf>
    <xf numFmtId="0" fontId="11" fillId="0" borderId="14" xfId="0" applyFont="1" applyBorder="1" applyAlignment="1">
      <alignment/>
    </xf>
    <xf numFmtId="49" fontId="2" fillId="0" borderId="12" xfId="0" applyNumberFormat="1" applyFont="1" applyBorder="1" applyAlignment="1">
      <alignment horizontal="center" vertical="top"/>
    </xf>
    <xf numFmtId="49" fontId="2" fillId="0" borderId="13" xfId="0" applyNumberFormat="1" applyFont="1" applyBorder="1" applyAlignment="1">
      <alignment horizontal="center" vertical="top"/>
    </xf>
    <xf numFmtId="49" fontId="2" fillId="0" borderId="14" xfId="0" applyNumberFormat="1" applyFont="1" applyBorder="1" applyAlignment="1">
      <alignment horizontal="center" vertical="top"/>
    </xf>
    <xf numFmtId="49" fontId="4" fillId="0" borderId="11" xfId="0" applyNumberFormat="1" applyFont="1" applyFill="1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justify" vertical="top"/>
    </xf>
    <xf numFmtId="49" fontId="2" fillId="0" borderId="13" xfId="0" applyNumberFormat="1" applyFont="1" applyFill="1" applyBorder="1" applyAlignment="1">
      <alignment horizontal="justify" vertical="top"/>
    </xf>
    <xf numFmtId="49" fontId="2" fillId="0" borderId="14" xfId="0" applyNumberFormat="1" applyFont="1" applyFill="1" applyBorder="1" applyAlignment="1">
      <alignment horizontal="justify" vertical="top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top"/>
    </xf>
    <xf numFmtId="0" fontId="6" fillId="0" borderId="0" xfId="0" applyNumberFormat="1" applyFont="1" applyBorder="1" applyAlignment="1">
      <alignment horizontal="center"/>
    </xf>
    <xf numFmtId="0" fontId="2" fillId="0" borderId="12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left" vertical="top" wrapText="1"/>
    </xf>
    <xf numFmtId="0" fontId="8" fillId="0" borderId="12" xfId="0" applyFont="1" applyBorder="1" applyAlignment="1">
      <alignment horizontal="left" vertical="top"/>
    </xf>
    <xf numFmtId="0" fontId="8" fillId="0" borderId="13" xfId="0" applyFont="1" applyBorder="1" applyAlignment="1">
      <alignment horizontal="left" vertical="top"/>
    </xf>
    <xf numFmtId="0" fontId="8" fillId="0" borderId="14" xfId="0" applyFont="1" applyBorder="1" applyAlignment="1">
      <alignment horizontal="left" vertical="top"/>
    </xf>
    <xf numFmtId="0" fontId="8" fillId="0" borderId="16" xfId="0" applyNumberFormat="1" applyFont="1" applyBorder="1" applyAlignment="1">
      <alignment horizontal="center" vertical="center" wrapText="1"/>
    </xf>
    <xf numFmtId="0" fontId="8" fillId="0" borderId="15" xfId="0" applyNumberFormat="1" applyFont="1" applyBorder="1" applyAlignment="1">
      <alignment horizontal="center" vertical="center" wrapText="1"/>
    </xf>
    <xf numFmtId="0" fontId="8" fillId="0" borderId="17" xfId="0" applyNumberFormat="1" applyFont="1" applyBorder="1" applyAlignment="1">
      <alignment horizontal="center" vertical="center" wrapText="1"/>
    </xf>
    <xf numFmtId="0" fontId="8" fillId="0" borderId="18" xfId="0" applyNumberFormat="1" applyFont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 wrapText="1"/>
    </xf>
    <xf numFmtId="0" fontId="8" fillId="0" borderId="19" xfId="0" applyNumberFormat="1" applyFont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left" vertical="top" wrapText="1"/>
    </xf>
    <xf numFmtId="0" fontId="8" fillId="0" borderId="13" xfId="0" applyFont="1" applyFill="1" applyBorder="1" applyAlignment="1">
      <alignment horizontal="left" vertical="top" wrapText="1"/>
    </xf>
    <xf numFmtId="0" fontId="8" fillId="0" borderId="14" xfId="0" applyFont="1" applyFill="1" applyBorder="1" applyAlignment="1">
      <alignment horizontal="left" vertical="top" wrapText="1"/>
    </xf>
    <xf numFmtId="0" fontId="8" fillId="0" borderId="12" xfId="0" applyNumberFormat="1" applyFont="1" applyBorder="1" applyAlignment="1">
      <alignment horizontal="center" vertical="top" wrapText="1"/>
    </xf>
    <xf numFmtId="0" fontId="8" fillId="0" borderId="13" xfId="0" applyNumberFormat="1" applyFont="1" applyBorder="1" applyAlignment="1">
      <alignment horizontal="center" vertical="top" wrapText="1"/>
    </xf>
    <xf numFmtId="0" fontId="8" fillId="0" borderId="14" xfId="0" applyNumberFormat="1" applyFont="1" applyBorder="1" applyAlignment="1">
      <alignment horizontal="center" vertical="top" wrapText="1"/>
    </xf>
    <xf numFmtId="4" fontId="8" fillId="0" borderId="12" xfId="0" applyNumberFormat="1" applyFont="1" applyFill="1" applyBorder="1" applyAlignment="1">
      <alignment horizontal="center" vertical="top"/>
    </xf>
    <xf numFmtId="4" fontId="8" fillId="0" borderId="13" xfId="0" applyNumberFormat="1" applyFont="1" applyFill="1" applyBorder="1" applyAlignment="1">
      <alignment horizontal="center" vertical="top"/>
    </xf>
    <xf numFmtId="4" fontId="8" fillId="0" borderId="14" xfId="0" applyNumberFormat="1" applyFont="1" applyFill="1" applyBorder="1" applyAlignment="1">
      <alignment horizontal="center" vertical="top"/>
    </xf>
    <xf numFmtId="4" fontId="12" fillId="0" borderId="12" xfId="0" applyNumberFormat="1" applyFont="1" applyFill="1" applyBorder="1" applyAlignment="1">
      <alignment horizontal="center" vertical="top"/>
    </xf>
    <xf numFmtId="4" fontId="12" fillId="0" borderId="13" xfId="0" applyNumberFormat="1" applyFont="1" applyFill="1" applyBorder="1" applyAlignment="1">
      <alignment horizontal="center" vertical="top"/>
    </xf>
    <xf numFmtId="4" fontId="12" fillId="0" borderId="14" xfId="0" applyNumberFormat="1" applyFont="1" applyFill="1" applyBorder="1" applyAlignment="1">
      <alignment horizontal="center" vertical="top"/>
    </xf>
    <xf numFmtId="0" fontId="8" fillId="0" borderId="12" xfId="0" applyNumberFormat="1" applyFont="1" applyBorder="1" applyAlignment="1">
      <alignment horizontal="center" vertical="center" wrapText="1"/>
    </xf>
    <xf numFmtId="0" fontId="8" fillId="0" borderId="13" xfId="0" applyNumberFormat="1" applyFont="1" applyBorder="1" applyAlignment="1">
      <alignment horizontal="center" vertical="center" wrapText="1"/>
    </xf>
    <xf numFmtId="0" fontId="8" fillId="0" borderId="14" xfId="0" applyNumberFormat="1" applyFont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center" vertical="top"/>
    </xf>
    <xf numFmtId="4" fontId="2" fillId="0" borderId="13" xfId="0" applyNumberFormat="1" applyFont="1" applyFill="1" applyBorder="1" applyAlignment="1">
      <alignment horizontal="center" vertical="top"/>
    </xf>
    <xf numFmtId="4" fontId="2" fillId="0" borderId="14" xfId="0" applyNumberFormat="1" applyFont="1" applyFill="1" applyBorder="1" applyAlignment="1">
      <alignment horizontal="center" vertical="top"/>
    </xf>
    <xf numFmtId="49" fontId="8" fillId="0" borderId="12" xfId="0" applyNumberFormat="1" applyFont="1" applyFill="1" applyBorder="1" applyAlignment="1">
      <alignment horizontal="center" vertical="top"/>
    </xf>
    <xf numFmtId="49" fontId="8" fillId="0" borderId="13" xfId="0" applyNumberFormat="1" applyFont="1" applyFill="1" applyBorder="1" applyAlignment="1">
      <alignment horizontal="center" vertical="top"/>
    </xf>
    <xf numFmtId="49" fontId="8" fillId="0" borderId="14" xfId="0" applyNumberFormat="1" applyFont="1" applyFill="1" applyBorder="1" applyAlignment="1">
      <alignment horizontal="center" vertical="top"/>
    </xf>
    <xf numFmtId="49" fontId="2" fillId="0" borderId="16" xfId="0" applyNumberFormat="1" applyFont="1" applyFill="1" applyBorder="1" applyAlignment="1">
      <alignment horizontal="center" vertical="top"/>
    </xf>
    <xf numFmtId="49" fontId="2" fillId="0" borderId="15" xfId="0" applyNumberFormat="1" applyFont="1" applyFill="1" applyBorder="1" applyAlignment="1">
      <alignment horizontal="center" vertical="top"/>
    </xf>
    <xf numFmtId="49" fontId="2" fillId="0" borderId="17" xfId="0" applyNumberFormat="1" applyFont="1" applyFill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2" fillId="0" borderId="21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49" fontId="2" fillId="0" borderId="12" xfId="0" applyNumberFormat="1" applyFont="1" applyFill="1" applyBorder="1" applyAlignment="1">
      <alignment horizontal="center" vertical="top"/>
    </xf>
    <xf numFmtId="49" fontId="2" fillId="0" borderId="13" xfId="0" applyNumberFormat="1" applyFont="1" applyFill="1" applyBorder="1" applyAlignment="1">
      <alignment horizontal="center" vertical="top"/>
    </xf>
    <xf numFmtId="49" fontId="2" fillId="0" borderId="14" xfId="0" applyNumberFormat="1" applyFont="1" applyFill="1" applyBorder="1" applyAlignment="1">
      <alignment horizontal="center" vertical="top"/>
    </xf>
    <xf numFmtId="0" fontId="2" fillId="0" borderId="20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21" xfId="0" applyFont="1" applyBorder="1" applyAlignment="1">
      <alignment vertical="top"/>
    </xf>
    <xf numFmtId="0" fontId="2" fillId="0" borderId="18" xfId="0" applyFont="1" applyBorder="1" applyAlignment="1">
      <alignment vertical="top"/>
    </xf>
    <xf numFmtId="0" fontId="2" fillId="0" borderId="11" xfId="0" applyFont="1" applyBorder="1" applyAlignment="1">
      <alignment vertical="top"/>
    </xf>
    <xf numFmtId="0" fontId="2" fillId="0" borderId="19" xfId="0" applyFont="1" applyBorder="1" applyAlignment="1">
      <alignment vertical="top"/>
    </xf>
    <xf numFmtId="0" fontId="9" fillId="0" borderId="0" xfId="0" applyNumberFormat="1" applyFont="1" applyBorder="1" applyAlignment="1">
      <alignment horizontal="center"/>
    </xf>
    <xf numFmtId="49" fontId="8" fillId="0" borderId="12" xfId="0" applyNumberFormat="1" applyFont="1" applyBorder="1" applyAlignment="1">
      <alignment horizontal="center" vertical="top"/>
    </xf>
    <xf numFmtId="49" fontId="8" fillId="0" borderId="13" xfId="0" applyNumberFormat="1" applyFont="1" applyBorder="1" applyAlignment="1">
      <alignment horizontal="center" vertical="top"/>
    </xf>
    <xf numFmtId="49" fontId="8" fillId="0" borderId="14" xfId="0" applyNumberFormat="1" applyFont="1" applyBorder="1" applyAlignment="1">
      <alignment horizontal="center" vertical="top"/>
    </xf>
    <xf numFmtId="0" fontId="8" fillId="0" borderId="13" xfId="0" applyNumberFormat="1" applyFont="1" applyFill="1" applyBorder="1" applyAlignment="1">
      <alignment horizontal="center" vertical="top"/>
    </xf>
    <xf numFmtId="0" fontId="8" fillId="0" borderId="14" xfId="0" applyNumberFormat="1" applyFont="1" applyFill="1" applyBorder="1" applyAlignment="1">
      <alignment horizontal="center" vertical="top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 vertical="center" wrapText="1"/>
    </xf>
    <xf numFmtId="49" fontId="8" fillId="0" borderId="13" xfId="0" applyNumberFormat="1" applyFont="1" applyBorder="1" applyAlignment="1">
      <alignment horizontal="center" vertical="center"/>
    </xf>
    <xf numFmtId="49" fontId="8" fillId="0" borderId="14" xfId="0" applyNumberFormat="1" applyFont="1" applyBorder="1" applyAlignment="1">
      <alignment horizontal="center" vertical="center"/>
    </xf>
    <xf numFmtId="10" fontId="8" fillId="0" borderId="13" xfId="0" applyNumberFormat="1" applyFont="1" applyFill="1" applyBorder="1" applyAlignment="1">
      <alignment horizontal="center" vertical="top"/>
    </xf>
    <xf numFmtId="0" fontId="8" fillId="0" borderId="12" xfId="0" applyNumberFormat="1" applyFont="1" applyBorder="1" applyAlignment="1">
      <alignment horizontal="center" vertical="top"/>
    </xf>
    <xf numFmtId="0" fontId="8" fillId="0" borderId="13" xfId="0" applyNumberFormat="1" applyFont="1" applyBorder="1" applyAlignment="1">
      <alignment horizontal="center" vertical="top"/>
    </xf>
    <xf numFmtId="0" fontId="8" fillId="0" borderId="14" xfId="0" applyNumberFormat="1" applyFont="1" applyBorder="1" applyAlignment="1">
      <alignment horizontal="center" vertical="top"/>
    </xf>
    <xf numFmtId="0" fontId="8" fillId="0" borderId="12" xfId="0" applyNumberFormat="1" applyFont="1" applyFill="1" applyBorder="1" applyAlignment="1">
      <alignment horizontal="center" vertical="top" wrapText="1"/>
    </xf>
    <xf numFmtId="0" fontId="8" fillId="0" borderId="13" xfId="0" applyNumberFormat="1" applyFont="1" applyFill="1" applyBorder="1" applyAlignment="1">
      <alignment horizontal="center" vertical="top" wrapText="1"/>
    </xf>
    <xf numFmtId="0" fontId="8" fillId="0" borderId="14" xfId="0" applyNumberFormat="1" applyFont="1" applyFill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10" fillId="0" borderId="0" xfId="0" applyNumberFormat="1" applyFont="1" applyAlignment="1">
      <alignment horizontal="justify" wrapText="1"/>
    </xf>
    <xf numFmtId="0" fontId="2" fillId="0" borderId="0" xfId="0" applyNumberFormat="1" applyFont="1" applyAlignment="1">
      <alignment horizontal="justify" wrapText="1"/>
    </xf>
    <xf numFmtId="0" fontId="8" fillId="0" borderId="20" xfId="0" applyNumberFormat="1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center" vertical="center" wrapText="1"/>
    </xf>
    <xf numFmtId="0" fontId="8" fillId="0" borderId="21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top"/>
    </xf>
    <xf numFmtId="49" fontId="3" fillId="0" borderId="13" xfId="0" applyNumberFormat="1" applyFont="1" applyBorder="1" applyAlignment="1">
      <alignment horizontal="center" vertical="top"/>
    </xf>
    <xf numFmtId="49" fontId="3" fillId="0" borderId="14" xfId="0" applyNumberFormat="1" applyFont="1" applyBorder="1" applyAlignment="1">
      <alignment horizontal="center" vertical="top"/>
    </xf>
    <xf numFmtId="0" fontId="7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2" fontId="3" fillId="0" borderId="12" xfId="0" applyNumberFormat="1" applyFont="1" applyFill="1" applyBorder="1" applyAlignment="1">
      <alignment horizontal="center" vertical="top" wrapText="1"/>
    </xf>
    <xf numFmtId="2" fontId="3" fillId="0" borderId="13" xfId="0" applyNumberFormat="1" applyFont="1" applyFill="1" applyBorder="1" applyAlignment="1">
      <alignment horizontal="center" vertical="top" wrapText="1"/>
    </xf>
    <xf numFmtId="2" fontId="3" fillId="0" borderId="14" xfId="0" applyNumberFormat="1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6" fillId="0" borderId="0" xfId="0" applyFont="1" applyAlignment="1">
      <alignment horizontal="center"/>
    </xf>
    <xf numFmtId="2" fontId="3" fillId="0" borderId="16" xfId="0" applyNumberFormat="1" applyFont="1" applyBorder="1" applyAlignment="1">
      <alignment horizontal="center" vertical="center" wrapText="1"/>
    </xf>
    <xf numFmtId="2" fontId="3" fillId="0" borderId="15" xfId="0" applyNumberFormat="1" applyFont="1" applyBorder="1" applyAlignment="1">
      <alignment horizontal="center" vertical="center" wrapText="1"/>
    </xf>
    <xf numFmtId="2" fontId="3" fillId="0" borderId="17" xfId="0" applyNumberFormat="1" applyFont="1" applyBorder="1" applyAlignment="1">
      <alignment horizontal="center" vertical="center" wrapText="1"/>
    </xf>
    <xf numFmtId="2" fontId="3" fillId="0" borderId="18" xfId="0" applyNumberFormat="1" applyFont="1" applyBorder="1" applyAlignment="1">
      <alignment horizontal="center" vertical="center" wrapText="1"/>
    </xf>
    <xf numFmtId="2" fontId="3" fillId="0" borderId="11" xfId="0" applyNumberFormat="1" applyFont="1" applyBorder="1" applyAlignment="1">
      <alignment horizontal="center" vertical="center" wrapText="1"/>
    </xf>
    <xf numFmtId="2" fontId="3" fillId="0" borderId="19" xfId="0" applyNumberFormat="1" applyFont="1" applyBorder="1" applyAlignment="1">
      <alignment horizontal="center" vertical="center" wrapText="1"/>
    </xf>
    <xf numFmtId="2" fontId="3" fillId="0" borderId="16" xfId="0" applyNumberFormat="1" applyFont="1" applyBorder="1" applyAlignment="1">
      <alignment horizontal="center" vertical="center"/>
    </xf>
    <xf numFmtId="2" fontId="3" fillId="0" borderId="15" xfId="0" applyNumberFormat="1" applyFont="1" applyBorder="1" applyAlignment="1">
      <alignment horizontal="center" vertical="center"/>
    </xf>
    <xf numFmtId="2" fontId="3" fillId="0" borderId="17" xfId="0" applyNumberFormat="1" applyFont="1" applyBorder="1" applyAlignment="1">
      <alignment horizontal="center" vertical="center"/>
    </xf>
    <xf numFmtId="2" fontId="3" fillId="0" borderId="18" xfId="0" applyNumberFormat="1" applyFont="1" applyBorder="1" applyAlignment="1">
      <alignment horizontal="center" vertical="center"/>
    </xf>
    <xf numFmtId="2" fontId="3" fillId="0" borderId="11" xfId="0" applyNumberFormat="1" applyFont="1" applyBorder="1" applyAlignment="1">
      <alignment horizontal="center" vertical="center"/>
    </xf>
    <xf numFmtId="2" fontId="3" fillId="0" borderId="19" xfId="0" applyNumberFormat="1" applyFont="1" applyBorder="1" applyAlignment="1">
      <alignment horizontal="center" vertical="center"/>
    </xf>
    <xf numFmtId="2" fontId="3" fillId="0" borderId="12" xfId="0" applyNumberFormat="1" applyFont="1" applyBorder="1" applyAlignment="1">
      <alignment horizontal="center" vertical="center"/>
    </xf>
    <xf numFmtId="2" fontId="3" fillId="0" borderId="13" xfId="0" applyNumberFormat="1" applyFont="1" applyBorder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2" fontId="3" fillId="0" borderId="12" xfId="0" applyNumberFormat="1" applyFont="1" applyBorder="1" applyAlignment="1">
      <alignment horizontal="center" vertical="center" wrapText="1"/>
    </xf>
    <xf numFmtId="2" fontId="3" fillId="0" borderId="13" xfId="0" applyNumberFormat="1" applyFont="1" applyBorder="1" applyAlignment="1">
      <alignment horizontal="center" vertical="center" wrapText="1"/>
    </xf>
    <xf numFmtId="2" fontId="3" fillId="0" borderId="14" xfId="0" applyNumberFormat="1" applyFont="1" applyBorder="1" applyAlignment="1">
      <alignment horizontal="center" vertical="center" wrapText="1"/>
    </xf>
    <xf numFmtId="2" fontId="0" fillId="0" borderId="13" xfId="0" applyNumberFormat="1" applyBorder="1" applyAlignment="1">
      <alignment wrapText="1"/>
    </xf>
    <xf numFmtId="2" fontId="0" fillId="0" borderId="14" xfId="0" applyNumberFormat="1" applyBorder="1" applyAlignment="1">
      <alignment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/>
    </xf>
    <xf numFmtId="0" fontId="3" fillId="0" borderId="14" xfId="0" applyFont="1" applyFill="1" applyBorder="1" applyAlignment="1">
      <alignment horizontal="center" vertical="top"/>
    </xf>
    <xf numFmtId="0" fontId="3" fillId="0" borderId="12" xfId="0" applyFont="1" applyFill="1" applyBorder="1" applyAlignment="1">
      <alignment horizontal="justify" vertical="top"/>
    </xf>
    <xf numFmtId="0" fontId="3" fillId="0" borderId="13" xfId="0" applyFont="1" applyFill="1" applyBorder="1" applyAlignment="1">
      <alignment horizontal="justify" vertical="top"/>
    </xf>
    <xf numFmtId="0" fontId="3" fillId="0" borderId="14" xfId="0" applyFont="1" applyFill="1" applyBorder="1" applyAlignment="1">
      <alignment horizontal="justify" vertical="top"/>
    </xf>
    <xf numFmtId="4" fontId="0" fillId="0" borderId="15" xfId="0" applyNumberFormat="1" applyBorder="1" applyAlignment="1">
      <alignment/>
    </xf>
    <xf numFmtId="0" fontId="0" fillId="0" borderId="15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P27"/>
  <sheetViews>
    <sheetView view="pageBreakPreview" zoomScaleSheetLayoutView="100" zoomScalePageLayoutView="0" workbookViewId="0" topLeftCell="A26">
      <selection activeCell="BB42" sqref="BB42"/>
    </sheetView>
  </sheetViews>
  <sheetFormatPr defaultColWidth="0.875" defaultRowHeight="12.75" customHeight="1"/>
  <cols>
    <col min="1" max="61" width="0.875" style="2" customWidth="1"/>
    <col min="62" max="62" width="2.375" style="2" customWidth="1"/>
    <col min="63" max="63" width="0.2421875" style="2" hidden="1" customWidth="1"/>
    <col min="64" max="64" width="0.12890625" style="2" hidden="1" customWidth="1"/>
    <col min="65" max="66" width="0.875" style="2" hidden="1" customWidth="1"/>
    <col min="67" max="67" width="0.12890625" style="2" hidden="1" customWidth="1"/>
    <col min="68" max="68" width="0.875" style="2" hidden="1" customWidth="1"/>
    <col min="69" max="69" width="0.875" style="2" customWidth="1"/>
    <col min="70" max="70" width="1.75390625" style="2" customWidth="1"/>
    <col min="71" max="93" width="0.875" style="2" customWidth="1"/>
    <col min="94" max="94" width="0.6171875" style="2" customWidth="1"/>
    <col min="95" max="99" width="0.875" style="2" hidden="1" customWidth="1"/>
    <col min="100" max="100" width="0.6171875" style="2" hidden="1" customWidth="1"/>
    <col min="101" max="101" width="0.875" style="2" hidden="1" customWidth="1"/>
    <col min="102" max="102" width="0.2421875" style="2" hidden="1" customWidth="1"/>
    <col min="103" max="103" width="0.875" style="2" customWidth="1"/>
    <col min="104" max="104" width="0.875" style="2" hidden="1" customWidth="1"/>
    <col min="105" max="105" width="10.125" style="2" customWidth="1"/>
    <col min="106" max="119" width="0.875" style="2" customWidth="1"/>
    <col min="120" max="120" width="2.00390625" style="2" bestFit="1" customWidth="1"/>
    <col min="121" max="16384" width="0.875" style="2" customWidth="1"/>
  </cols>
  <sheetData>
    <row r="1" s="1" customFormat="1" ht="11.25" customHeight="1">
      <c r="DA1" s="13" t="s">
        <v>43</v>
      </c>
    </row>
    <row r="2" s="1" customFormat="1" ht="11.25" customHeight="1">
      <c r="DA2" s="13" t="s">
        <v>44</v>
      </c>
    </row>
    <row r="3" ht="15"/>
    <row r="4" ht="15">
      <c r="DA4" s="7" t="s">
        <v>15</v>
      </c>
    </row>
    <row r="5" ht="8.25" customHeight="1"/>
    <row r="6" spans="1:105" ht="15">
      <c r="A6" s="34" t="s">
        <v>45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BM6" s="34" t="s">
        <v>46</v>
      </c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</row>
    <row r="7" spans="1:105" ht="9.75" customHeight="1">
      <c r="A7" s="37"/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</row>
    <row r="8" spans="1:105" ht="24.75" customHeight="1">
      <c r="A8" s="38"/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5"/>
      <c r="CX8" s="35"/>
      <c r="CY8" s="35"/>
      <c r="CZ8" s="35"/>
      <c r="DA8" s="35"/>
    </row>
    <row r="9" spans="1:105" ht="15" customHeight="1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Q9" s="25" t="s">
        <v>112</v>
      </c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C9" s="25" t="s">
        <v>113</v>
      </c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</row>
    <row r="10" spans="1:105" s="1" customFormat="1" ht="12.75" customHeight="1">
      <c r="A10" s="28" t="s">
        <v>1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Q10" s="28" t="s">
        <v>0</v>
      </c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BM10" s="28" t="s">
        <v>1</v>
      </c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  <c r="BZ10" s="28"/>
      <c r="CA10" s="28"/>
      <c r="CC10" s="28" t="s">
        <v>0</v>
      </c>
      <c r="CD10" s="28"/>
      <c r="CE10" s="28"/>
      <c r="CF10" s="28"/>
      <c r="CG10" s="28"/>
      <c r="CH10" s="28"/>
      <c r="CI10" s="28"/>
      <c r="CJ10" s="28"/>
      <c r="CK10" s="28"/>
      <c r="CL10" s="28"/>
      <c r="CM10" s="28"/>
      <c r="CN10" s="28"/>
      <c r="CO10" s="28"/>
      <c r="CP10" s="28"/>
      <c r="CQ10" s="28"/>
      <c r="CR10" s="28"/>
      <c r="CS10" s="28"/>
      <c r="CT10" s="28"/>
      <c r="CU10" s="28"/>
      <c r="CV10" s="28"/>
      <c r="CW10" s="28"/>
      <c r="CX10" s="28"/>
      <c r="CY10" s="28"/>
      <c r="CZ10" s="28"/>
      <c r="DA10" s="28"/>
    </row>
    <row r="11" spans="14:28" ht="7.5" customHeight="1"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</row>
    <row r="12" spans="1:105" ht="15">
      <c r="A12" s="40" t="s">
        <v>2</v>
      </c>
      <c r="B12" s="40"/>
      <c r="C12" s="53"/>
      <c r="D12" s="53"/>
      <c r="E12" s="53"/>
      <c r="F12" s="53"/>
      <c r="G12" s="36" t="s">
        <v>2</v>
      </c>
      <c r="H12" s="36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41">
        <v>20</v>
      </c>
      <c r="AF12" s="41"/>
      <c r="AG12" s="41"/>
      <c r="AH12" s="41"/>
      <c r="AI12" s="42"/>
      <c r="AJ12" s="42"/>
      <c r="AK12" s="42"/>
      <c r="AL12" s="42"/>
      <c r="AM12" s="2" t="s">
        <v>3</v>
      </c>
      <c r="BJ12" s="2" t="s">
        <v>2</v>
      </c>
      <c r="BM12" s="40" t="s">
        <v>2</v>
      </c>
      <c r="BN12" s="40"/>
      <c r="BO12" s="53" t="s">
        <v>111</v>
      </c>
      <c r="BP12" s="53"/>
      <c r="BQ12" s="53"/>
      <c r="BR12" s="53"/>
      <c r="BS12" s="36"/>
      <c r="BT12" s="36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53"/>
      <c r="CN12" s="53"/>
      <c r="CO12" s="53"/>
      <c r="CP12" s="53"/>
      <c r="CQ12" s="41">
        <v>20</v>
      </c>
      <c r="CR12" s="41"/>
      <c r="CS12" s="41"/>
      <c r="CT12" s="41"/>
      <c r="CU12" s="42"/>
      <c r="CV12" s="42"/>
      <c r="CW12" s="42"/>
      <c r="CX12" s="42"/>
      <c r="DA12" s="2" t="s">
        <v>122</v>
      </c>
    </row>
    <row r="13" ht="9" customHeight="1"/>
    <row r="14" spans="1:105" s="6" customFormat="1" ht="16.5">
      <c r="A14" s="39" t="s">
        <v>74</v>
      </c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9"/>
      <c r="CO14" s="39"/>
      <c r="CP14" s="39"/>
      <c r="CQ14" s="39"/>
      <c r="CR14" s="39"/>
      <c r="CS14" s="39"/>
      <c r="CT14" s="39"/>
      <c r="CU14" s="39"/>
      <c r="CV14" s="39"/>
      <c r="CW14" s="39"/>
      <c r="CX14" s="39"/>
      <c r="CY14" s="39"/>
      <c r="CZ14" s="39"/>
      <c r="DA14" s="39"/>
    </row>
    <row r="15" spans="1:105" s="6" customFormat="1" ht="66" customHeight="1">
      <c r="A15" s="14" t="s">
        <v>47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54" t="s">
        <v>114</v>
      </c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54"/>
      <c r="BM15" s="54"/>
      <c r="BN15" s="54"/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/>
      <c r="BZ15" s="54"/>
      <c r="CA15" s="54"/>
      <c r="CB15" s="54"/>
      <c r="CC15" s="54"/>
      <c r="CD15" s="54"/>
      <c r="CE15" s="54"/>
      <c r="CF15" s="54"/>
      <c r="CG15" s="54"/>
      <c r="CH15" s="54"/>
      <c r="CI15" s="54"/>
      <c r="CJ15" s="54"/>
      <c r="CK15" s="54"/>
      <c r="CL15" s="54"/>
      <c r="CM15" s="54"/>
      <c r="CN15" s="54"/>
      <c r="CO15" s="54"/>
      <c r="CP15" s="54"/>
      <c r="CQ15" s="54"/>
      <c r="CR15" s="54"/>
      <c r="CS15" s="54"/>
      <c r="CT15" s="54"/>
      <c r="CU15" s="54"/>
      <c r="CV15" s="54"/>
      <c r="CW15" s="54"/>
      <c r="CX15" s="54"/>
      <c r="CY15" s="54"/>
      <c r="CZ15" s="54"/>
      <c r="DA15" s="54"/>
    </row>
    <row r="16" spans="1:105" s="6" customFormat="1" ht="24.75" customHeight="1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5"/>
      <c r="BY16" s="35"/>
      <c r="BZ16" s="35"/>
      <c r="CA16" s="35"/>
      <c r="CB16" s="35"/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R16" s="35"/>
      <c r="CS16" s="35"/>
      <c r="CT16" s="35"/>
      <c r="CU16" s="35"/>
      <c r="CV16" s="35"/>
      <c r="CW16" s="35"/>
      <c r="CX16" s="35"/>
      <c r="CY16" s="35"/>
      <c r="CZ16" s="35"/>
      <c r="DA16" s="35"/>
    </row>
    <row r="17" spans="1:105" s="6" customFormat="1" ht="16.5">
      <c r="A17" s="39" t="s">
        <v>78</v>
      </c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 s="39"/>
      <c r="BN17" s="39"/>
      <c r="BO17" s="39"/>
      <c r="BP17" s="39"/>
      <c r="BQ17" s="39"/>
      <c r="BR17" s="39"/>
      <c r="BS17" s="39"/>
      <c r="BT17" s="39"/>
      <c r="BU17" s="39"/>
      <c r="BV17" s="39"/>
      <c r="BW17" s="39"/>
      <c r="BX17" s="39"/>
      <c r="BY17" s="39"/>
      <c r="BZ17" s="39"/>
      <c r="CA17" s="39"/>
      <c r="CB17" s="39"/>
      <c r="CC17" s="39"/>
      <c r="CD17" s="39"/>
      <c r="CE17" s="39"/>
      <c r="CF17" s="39"/>
      <c r="CG17" s="39"/>
      <c r="CH17" s="39"/>
      <c r="CI17" s="39"/>
      <c r="CJ17" s="39"/>
      <c r="CK17" s="39"/>
      <c r="CL17" s="39"/>
      <c r="CM17" s="39"/>
      <c r="CN17" s="39"/>
      <c r="CO17" s="39"/>
      <c r="CP17" s="39"/>
      <c r="CQ17" s="39"/>
      <c r="CR17" s="39"/>
      <c r="CS17" s="39"/>
      <c r="CT17" s="39"/>
      <c r="CU17" s="39"/>
      <c r="CV17" s="39"/>
      <c r="CW17" s="39"/>
      <c r="CX17" s="39"/>
      <c r="CY17" s="39"/>
      <c r="CZ17" s="39"/>
      <c r="DA17" s="39"/>
    </row>
    <row r="18" spans="41:51" s="6" customFormat="1" ht="16.5">
      <c r="AO18" s="9" t="s">
        <v>16</v>
      </c>
      <c r="AP18" s="49" t="s">
        <v>127</v>
      </c>
      <c r="AQ18" s="49"/>
      <c r="AR18" s="49"/>
      <c r="AS18" s="49"/>
      <c r="AT18" s="49"/>
      <c r="AU18" s="49"/>
      <c r="AV18" s="49"/>
      <c r="AW18" s="49"/>
      <c r="AX18" s="49"/>
      <c r="AY18" s="6" t="s">
        <v>48</v>
      </c>
    </row>
    <row r="19" spans="1:105" s="1" customFormat="1" ht="16.5" customHeight="1">
      <c r="A19" s="4"/>
      <c r="B19" s="4"/>
      <c r="C19" s="4"/>
      <c r="D19" s="4"/>
      <c r="E19" s="4"/>
      <c r="F19" s="4"/>
      <c r="G19" s="4"/>
      <c r="H19" s="4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T19" s="4"/>
      <c r="CU19" s="4"/>
      <c r="CV19" s="4"/>
      <c r="CW19" s="4"/>
      <c r="CX19" s="4"/>
      <c r="CY19" s="4"/>
      <c r="CZ19" s="4"/>
      <c r="DA19" s="4"/>
    </row>
    <row r="20" spans="1:105" s="11" customFormat="1" ht="15.75">
      <c r="A20" s="62" t="s">
        <v>17</v>
      </c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62"/>
      <c r="BG20" s="62"/>
      <c r="BH20" s="62"/>
      <c r="BI20" s="62"/>
      <c r="BJ20" s="62"/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62"/>
      <c r="CF20" s="62"/>
      <c r="CG20" s="62"/>
      <c r="CH20" s="62"/>
      <c r="CI20" s="62"/>
      <c r="CJ20" s="62"/>
      <c r="CK20" s="62"/>
      <c r="CL20" s="62"/>
      <c r="CM20" s="62"/>
      <c r="CN20" s="62"/>
      <c r="CO20" s="62"/>
      <c r="CP20" s="62"/>
      <c r="CQ20" s="62"/>
      <c r="CR20" s="62"/>
      <c r="CS20" s="62"/>
      <c r="CT20" s="62"/>
      <c r="CU20" s="62"/>
      <c r="CV20" s="62"/>
      <c r="CW20" s="62"/>
      <c r="CX20" s="62"/>
      <c r="CY20" s="62"/>
      <c r="CZ20" s="62"/>
      <c r="DA20" s="62"/>
    </row>
    <row r="21" spans="1:105" s="11" customFormat="1" ht="15.75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</row>
    <row r="22" spans="1:105" ht="26.25" customHeight="1">
      <c r="A22" s="58" t="s">
        <v>49</v>
      </c>
      <c r="B22" s="59"/>
      <c r="C22" s="59"/>
      <c r="D22" s="59"/>
      <c r="E22" s="59"/>
      <c r="F22" s="59"/>
      <c r="G22" s="60"/>
      <c r="H22" s="50" t="s">
        <v>11</v>
      </c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51"/>
      <c r="AY22" s="51"/>
      <c r="AZ22" s="51"/>
      <c r="BA22" s="51"/>
      <c r="BB22" s="51"/>
      <c r="BC22" s="51"/>
      <c r="BD22" s="51"/>
      <c r="BE22" s="51"/>
      <c r="BF22" s="51"/>
      <c r="BG22" s="51"/>
      <c r="BH22" s="51"/>
      <c r="BI22" s="51"/>
      <c r="BJ22" s="51"/>
      <c r="BK22" s="52"/>
      <c r="BL22" s="51" t="s">
        <v>50</v>
      </c>
      <c r="BM22" s="51"/>
      <c r="BN22" s="51"/>
      <c r="BO22" s="51"/>
      <c r="BP22" s="51"/>
      <c r="BQ22" s="51"/>
      <c r="BR22" s="51"/>
      <c r="BS22" s="51"/>
      <c r="BT22" s="51"/>
      <c r="BU22" s="51"/>
      <c r="BV22" s="51"/>
      <c r="BW22" s="51"/>
      <c r="BX22" s="51"/>
      <c r="BY22" s="51"/>
      <c r="BZ22" s="51"/>
      <c r="CA22" s="51"/>
      <c r="CB22" s="51"/>
      <c r="CC22" s="51"/>
      <c r="CD22" s="51"/>
      <c r="CE22" s="51"/>
      <c r="CF22" s="51"/>
      <c r="CG22" s="51"/>
      <c r="CH22" s="51"/>
      <c r="CI22" s="51"/>
      <c r="CJ22" s="51"/>
      <c r="CK22" s="51"/>
      <c r="CL22" s="51"/>
      <c r="CM22" s="51"/>
      <c r="CN22" s="51"/>
      <c r="CO22" s="51"/>
      <c r="CP22" s="51"/>
      <c r="CQ22" s="51"/>
      <c r="CR22" s="51"/>
      <c r="CS22" s="51"/>
      <c r="CT22" s="51"/>
      <c r="CU22" s="51"/>
      <c r="CV22" s="51"/>
      <c r="CW22" s="51"/>
      <c r="CX22" s="51"/>
      <c r="CY22" s="51"/>
      <c r="CZ22" s="51"/>
      <c r="DA22" s="52"/>
    </row>
    <row r="23" spans="1:105" ht="174.75" customHeight="1">
      <c r="A23" s="46" t="s">
        <v>4</v>
      </c>
      <c r="B23" s="47"/>
      <c r="C23" s="47"/>
      <c r="D23" s="47"/>
      <c r="E23" s="47"/>
      <c r="F23" s="47"/>
      <c r="G23" s="48"/>
      <c r="H23" s="24" t="s">
        <v>51</v>
      </c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0"/>
      <c r="BL23" s="29" t="s">
        <v>119</v>
      </c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0"/>
      <c r="CW23" s="30"/>
      <c r="CX23" s="30"/>
      <c r="CY23" s="30"/>
      <c r="CZ23" s="30"/>
      <c r="DA23" s="31"/>
    </row>
    <row r="24" spans="1:105" ht="60" customHeight="1">
      <c r="A24" s="46" t="s">
        <v>5</v>
      </c>
      <c r="B24" s="47"/>
      <c r="C24" s="47"/>
      <c r="D24" s="47"/>
      <c r="E24" s="47"/>
      <c r="F24" s="47"/>
      <c r="G24" s="48"/>
      <c r="H24" s="24" t="s">
        <v>52</v>
      </c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0"/>
      <c r="BL24" s="55" t="s">
        <v>118</v>
      </c>
      <c r="BM24" s="56"/>
      <c r="BN24" s="56"/>
      <c r="BO24" s="56"/>
      <c r="BP24" s="56"/>
      <c r="BQ24" s="56"/>
      <c r="BR24" s="56"/>
      <c r="BS24" s="56"/>
      <c r="BT24" s="56"/>
      <c r="BU24" s="56"/>
      <c r="BV24" s="56"/>
      <c r="BW24" s="56"/>
      <c r="BX24" s="56"/>
      <c r="BY24" s="56"/>
      <c r="BZ24" s="56"/>
      <c r="CA24" s="56"/>
      <c r="CB24" s="56"/>
      <c r="CC24" s="56"/>
      <c r="CD24" s="56"/>
      <c r="CE24" s="56"/>
      <c r="CF24" s="56"/>
      <c r="CG24" s="56"/>
      <c r="CH24" s="56"/>
      <c r="CI24" s="56"/>
      <c r="CJ24" s="56"/>
      <c r="CK24" s="56"/>
      <c r="CL24" s="56"/>
      <c r="CM24" s="56"/>
      <c r="CN24" s="56"/>
      <c r="CO24" s="56"/>
      <c r="CP24" s="56"/>
      <c r="CQ24" s="56"/>
      <c r="CR24" s="56"/>
      <c r="CS24" s="56"/>
      <c r="CT24" s="56"/>
      <c r="CU24" s="56"/>
      <c r="CV24" s="56"/>
      <c r="CW24" s="56"/>
      <c r="CX24" s="56"/>
      <c r="CY24" s="56"/>
      <c r="CZ24" s="56"/>
      <c r="DA24" s="57"/>
    </row>
    <row r="25" spans="1:120" ht="69.75" customHeight="1">
      <c r="A25" s="46" t="s">
        <v>12</v>
      </c>
      <c r="B25" s="47"/>
      <c r="C25" s="47"/>
      <c r="D25" s="47"/>
      <c r="E25" s="47"/>
      <c r="F25" s="47"/>
      <c r="G25" s="48"/>
      <c r="H25" s="26" t="s">
        <v>53</v>
      </c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0"/>
      <c r="BL25" s="43" t="s">
        <v>117</v>
      </c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4"/>
      <c r="CA25" s="44"/>
      <c r="CB25" s="44"/>
      <c r="CC25" s="44"/>
      <c r="CD25" s="44"/>
      <c r="CE25" s="44"/>
      <c r="CF25" s="44"/>
      <c r="CG25" s="44"/>
      <c r="CH25" s="44"/>
      <c r="CI25" s="44"/>
      <c r="CJ25" s="44"/>
      <c r="CK25" s="44"/>
      <c r="CL25" s="44"/>
      <c r="CM25" s="44"/>
      <c r="CN25" s="44"/>
      <c r="CO25" s="44"/>
      <c r="CP25" s="44"/>
      <c r="CQ25" s="44"/>
      <c r="CR25" s="44"/>
      <c r="CS25" s="44"/>
      <c r="CT25" s="44"/>
      <c r="CU25" s="44"/>
      <c r="CV25" s="44"/>
      <c r="CW25" s="44"/>
      <c r="CX25" s="44"/>
      <c r="CY25" s="44"/>
      <c r="CZ25" s="44"/>
      <c r="DA25" s="45"/>
      <c r="DP25" s="2">
        <v>5</v>
      </c>
    </row>
    <row r="26" spans="1:105" ht="63" customHeight="1">
      <c r="A26" s="46" t="s">
        <v>13</v>
      </c>
      <c r="B26" s="47"/>
      <c r="C26" s="47"/>
      <c r="D26" s="47"/>
      <c r="E26" s="47"/>
      <c r="F26" s="47"/>
      <c r="G26" s="48"/>
      <c r="H26" s="24" t="s">
        <v>72</v>
      </c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1"/>
      <c r="BL26" s="21"/>
      <c r="BM26" s="22"/>
      <c r="BN26" s="22"/>
      <c r="BO26" s="21"/>
      <c r="BP26" s="21"/>
      <c r="BQ26" s="32" t="s">
        <v>131</v>
      </c>
      <c r="BR26" s="33"/>
      <c r="BS26" s="33"/>
      <c r="BT26" s="33"/>
      <c r="BU26" s="33"/>
      <c r="BV26" s="33"/>
      <c r="BW26" s="33"/>
      <c r="BX26" s="33"/>
      <c r="BY26" s="33"/>
      <c r="BZ26" s="33"/>
      <c r="CA26" s="33"/>
      <c r="CB26" s="33"/>
      <c r="CC26" s="33"/>
      <c r="CD26" s="33"/>
      <c r="CE26" s="33"/>
      <c r="CF26" s="33"/>
      <c r="CG26" s="33"/>
      <c r="CH26" s="33"/>
      <c r="CI26" s="33"/>
      <c r="CJ26" s="33"/>
      <c r="CK26" s="33"/>
      <c r="CL26" s="33"/>
      <c r="CM26" s="33"/>
      <c r="CN26" s="33"/>
      <c r="CO26" s="33"/>
      <c r="CP26" s="33"/>
      <c r="CQ26" s="33"/>
      <c r="CR26" s="33"/>
      <c r="CS26" s="33"/>
      <c r="CT26" s="33"/>
      <c r="CU26" s="33"/>
      <c r="CV26" s="33"/>
      <c r="CW26" s="33"/>
      <c r="CX26" s="33"/>
      <c r="CY26" s="33"/>
      <c r="CZ26" s="33"/>
      <c r="DA26" s="33"/>
    </row>
    <row r="27" spans="1:105" ht="25.5" customHeight="1">
      <c r="A27" s="46" t="s">
        <v>14</v>
      </c>
      <c r="B27" s="47"/>
      <c r="C27" s="47"/>
      <c r="D27" s="47"/>
      <c r="E27" s="47"/>
      <c r="F27" s="47"/>
      <c r="G27" s="48"/>
      <c r="H27" s="24" t="s">
        <v>54</v>
      </c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0"/>
      <c r="BL27" s="61" t="s">
        <v>132</v>
      </c>
      <c r="BM27" s="61"/>
      <c r="BN27" s="61"/>
      <c r="BO27" s="61"/>
      <c r="BP27" s="61"/>
      <c r="BQ27" s="61"/>
      <c r="BR27" s="61"/>
      <c r="BS27" s="61"/>
      <c r="BT27" s="61"/>
      <c r="BU27" s="61"/>
      <c r="BV27" s="61"/>
      <c r="BW27" s="61"/>
      <c r="BX27" s="61"/>
      <c r="BY27" s="61"/>
      <c r="BZ27" s="61"/>
      <c r="CA27" s="61"/>
      <c r="CB27" s="61"/>
      <c r="CC27" s="61"/>
      <c r="CD27" s="61"/>
      <c r="CE27" s="61"/>
      <c r="CF27" s="61"/>
      <c r="CG27" s="61"/>
      <c r="CH27" s="61"/>
      <c r="CI27" s="61"/>
      <c r="CJ27" s="61"/>
      <c r="CK27" s="61"/>
      <c r="CL27" s="61"/>
      <c r="CM27" s="61"/>
      <c r="CN27" s="61"/>
      <c r="CO27" s="61"/>
      <c r="CP27" s="61"/>
      <c r="CQ27" s="61"/>
      <c r="CR27" s="61"/>
      <c r="CS27" s="61"/>
      <c r="CT27" s="61"/>
      <c r="CU27" s="61"/>
      <c r="CV27" s="61"/>
      <c r="CW27" s="61"/>
      <c r="CX27" s="61"/>
      <c r="CY27" s="61"/>
      <c r="CZ27" s="61"/>
      <c r="DA27" s="61"/>
    </row>
  </sheetData>
  <sheetProtection/>
  <mergeCells count="50">
    <mergeCell ref="I12:AD12"/>
    <mergeCell ref="A23:G23"/>
    <mergeCell ref="A27:G27"/>
    <mergeCell ref="A22:G22"/>
    <mergeCell ref="C12:F12"/>
    <mergeCell ref="BU12:CP12"/>
    <mergeCell ref="BL27:DA27"/>
    <mergeCell ref="A20:DA20"/>
    <mergeCell ref="A24:G24"/>
    <mergeCell ref="A25:G25"/>
    <mergeCell ref="BL25:DA25"/>
    <mergeCell ref="A26:G26"/>
    <mergeCell ref="AP18:AX18"/>
    <mergeCell ref="AI12:AL12"/>
    <mergeCell ref="BM12:BN12"/>
    <mergeCell ref="H22:BK22"/>
    <mergeCell ref="BL22:DA22"/>
    <mergeCell ref="BO12:BR12"/>
    <mergeCell ref="AL15:DA15"/>
    <mergeCell ref="BL24:DA24"/>
    <mergeCell ref="A17:DA17"/>
    <mergeCell ref="A12:B12"/>
    <mergeCell ref="A14:DA14"/>
    <mergeCell ref="AL16:DA16"/>
    <mergeCell ref="CC10:DA10"/>
    <mergeCell ref="A10:O10"/>
    <mergeCell ref="BS12:BT12"/>
    <mergeCell ref="CQ12:CT12"/>
    <mergeCell ref="CU12:CX12"/>
    <mergeCell ref="AE12:AH12"/>
    <mergeCell ref="BM6:DA6"/>
    <mergeCell ref="BM7:DA7"/>
    <mergeCell ref="BM8:DA8"/>
    <mergeCell ref="CC9:DA9"/>
    <mergeCell ref="H23:BJ23"/>
    <mergeCell ref="H24:BJ24"/>
    <mergeCell ref="G12:H12"/>
    <mergeCell ref="A6:AO6"/>
    <mergeCell ref="A7:AO7"/>
    <mergeCell ref="A8:AO8"/>
    <mergeCell ref="H26:BJ26"/>
    <mergeCell ref="H27:BJ27"/>
    <mergeCell ref="BM9:CA9"/>
    <mergeCell ref="H25:BJ25"/>
    <mergeCell ref="BM10:CA10"/>
    <mergeCell ref="BL23:DA23"/>
    <mergeCell ref="Q10:AO10"/>
    <mergeCell ref="BQ26:DA26"/>
    <mergeCell ref="A9:O9"/>
    <mergeCell ref="Q9:AO9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A44"/>
  <sheetViews>
    <sheetView view="pageBreakPreview" zoomScale="120" zoomScaleSheetLayoutView="120" zoomScalePageLayoutView="0" workbookViewId="0" topLeftCell="A31">
      <selection activeCell="BL8" sqref="BL8:DA8"/>
    </sheetView>
  </sheetViews>
  <sheetFormatPr defaultColWidth="0.875" defaultRowHeight="12.75" customHeight="1"/>
  <cols>
    <col min="1" max="16384" width="0.875" style="2" customWidth="1"/>
  </cols>
  <sheetData>
    <row r="1" spans="1:105" s="1" customFormat="1" ht="3" customHeight="1">
      <c r="A1" s="4"/>
      <c r="B1" s="4"/>
      <c r="C1" s="4"/>
      <c r="D1" s="4"/>
      <c r="E1" s="4"/>
      <c r="F1" s="4"/>
      <c r="G1" s="4"/>
      <c r="H1" s="4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T1" s="4"/>
      <c r="CU1" s="4"/>
      <c r="CV1" s="4"/>
      <c r="CW1" s="4"/>
      <c r="CX1" s="4"/>
      <c r="CY1" s="4"/>
      <c r="CZ1" s="4"/>
      <c r="DA1" s="4"/>
    </row>
    <row r="2" spans="1:105" s="11" customFormat="1" ht="13.5" customHeight="1">
      <c r="A2" s="114" t="s">
        <v>18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14"/>
      <c r="AH2" s="114"/>
      <c r="AI2" s="114"/>
      <c r="AJ2" s="114"/>
      <c r="AK2" s="114"/>
      <c r="AL2" s="114"/>
      <c r="AM2" s="114"/>
      <c r="AN2" s="114"/>
      <c r="AO2" s="114"/>
      <c r="AP2" s="114"/>
      <c r="AQ2" s="114"/>
      <c r="AR2" s="114"/>
      <c r="AS2" s="114"/>
      <c r="AT2" s="114"/>
      <c r="AU2" s="114"/>
      <c r="AV2" s="114"/>
      <c r="AW2" s="114"/>
      <c r="AX2" s="114"/>
      <c r="AY2" s="114"/>
      <c r="AZ2" s="114"/>
      <c r="BA2" s="114"/>
      <c r="BB2" s="114"/>
      <c r="BC2" s="114"/>
      <c r="BD2" s="114"/>
      <c r="BE2" s="114"/>
      <c r="BF2" s="114"/>
      <c r="BG2" s="114"/>
      <c r="BH2" s="114"/>
      <c r="BI2" s="114"/>
      <c r="BJ2" s="114"/>
      <c r="BK2" s="114"/>
      <c r="BL2" s="114"/>
      <c r="BM2" s="114"/>
      <c r="BN2" s="114"/>
      <c r="BO2" s="114"/>
      <c r="BP2" s="114"/>
      <c r="BQ2" s="114"/>
      <c r="BR2" s="114"/>
      <c r="BS2" s="114"/>
      <c r="BT2" s="114"/>
      <c r="BU2" s="114"/>
      <c r="BV2" s="114"/>
      <c r="BW2" s="114"/>
      <c r="BX2" s="114"/>
      <c r="BY2" s="114"/>
      <c r="BZ2" s="114"/>
      <c r="CA2" s="114"/>
      <c r="CB2" s="114"/>
      <c r="CC2" s="114"/>
      <c r="CD2" s="114"/>
      <c r="CE2" s="114"/>
      <c r="CF2" s="114"/>
      <c r="CG2" s="114"/>
      <c r="CH2" s="114"/>
      <c r="CI2" s="114"/>
      <c r="CJ2" s="114"/>
      <c r="CK2" s="114"/>
      <c r="CL2" s="114"/>
      <c r="CM2" s="114"/>
      <c r="CN2" s="114"/>
      <c r="CO2" s="114"/>
      <c r="CP2" s="114"/>
      <c r="CQ2" s="114"/>
      <c r="CR2" s="114"/>
      <c r="CS2" s="114"/>
      <c r="CT2" s="114"/>
      <c r="CU2" s="114"/>
      <c r="CV2" s="114"/>
      <c r="CW2" s="114"/>
      <c r="CX2" s="114"/>
      <c r="CY2" s="114"/>
      <c r="CZ2" s="114"/>
      <c r="DA2" s="114"/>
    </row>
    <row r="3" spans="1:105" s="11" customFormat="1" ht="6" customHeigh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</row>
    <row r="4" spans="1:105" ht="30.75" customHeight="1">
      <c r="A4" s="123" t="s">
        <v>49</v>
      </c>
      <c r="B4" s="124"/>
      <c r="C4" s="124"/>
      <c r="D4" s="124"/>
      <c r="E4" s="124"/>
      <c r="F4" s="124"/>
      <c r="G4" s="125"/>
      <c r="H4" s="120" t="s">
        <v>11</v>
      </c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1"/>
      <c r="X4" s="121"/>
      <c r="Y4" s="121"/>
      <c r="Z4" s="121"/>
      <c r="AA4" s="121"/>
      <c r="AB4" s="121"/>
      <c r="AC4" s="121"/>
      <c r="AD4" s="121"/>
      <c r="AE4" s="121"/>
      <c r="AF4" s="121"/>
      <c r="AG4" s="121"/>
      <c r="AH4" s="121"/>
      <c r="AI4" s="121"/>
      <c r="AJ4" s="121"/>
      <c r="AK4" s="121"/>
      <c r="AL4" s="121"/>
      <c r="AM4" s="121"/>
      <c r="AN4" s="121"/>
      <c r="AO4" s="121"/>
      <c r="AP4" s="121"/>
      <c r="AQ4" s="121"/>
      <c r="AR4" s="121"/>
      <c r="AS4" s="121"/>
      <c r="AT4" s="121"/>
      <c r="AU4" s="121"/>
      <c r="AV4" s="121"/>
      <c r="AW4" s="121"/>
      <c r="AX4" s="121"/>
      <c r="AY4" s="121"/>
      <c r="AZ4" s="121"/>
      <c r="BA4" s="121"/>
      <c r="BB4" s="121"/>
      <c r="BC4" s="121"/>
      <c r="BD4" s="121"/>
      <c r="BE4" s="121"/>
      <c r="BF4" s="121"/>
      <c r="BG4" s="121"/>
      <c r="BH4" s="121"/>
      <c r="BI4" s="121"/>
      <c r="BJ4" s="121"/>
      <c r="BK4" s="122"/>
      <c r="BL4" s="121" t="s">
        <v>50</v>
      </c>
      <c r="BM4" s="121"/>
      <c r="BN4" s="121"/>
      <c r="BO4" s="121"/>
      <c r="BP4" s="121"/>
      <c r="BQ4" s="121"/>
      <c r="BR4" s="121"/>
      <c r="BS4" s="121"/>
      <c r="BT4" s="121"/>
      <c r="BU4" s="121"/>
      <c r="BV4" s="121"/>
      <c r="BW4" s="121"/>
      <c r="BX4" s="121"/>
      <c r="BY4" s="121"/>
      <c r="BZ4" s="121"/>
      <c r="CA4" s="121"/>
      <c r="CB4" s="121"/>
      <c r="CC4" s="121"/>
      <c r="CD4" s="121"/>
      <c r="CE4" s="121"/>
      <c r="CF4" s="121"/>
      <c r="CG4" s="121"/>
      <c r="CH4" s="121"/>
      <c r="CI4" s="121"/>
      <c r="CJ4" s="121"/>
      <c r="CK4" s="121"/>
      <c r="CL4" s="121"/>
      <c r="CM4" s="121"/>
      <c r="CN4" s="121"/>
      <c r="CO4" s="121"/>
      <c r="CP4" s="121"/>
      <c r="CQ4" s="121"/>
      <c r="CR4" s="121"/>
      <c r="CS4" s="121"/>
      <c r="CT4" s="121"/>
      <c r="CU4" s="121"/>
      <c r="CV4" s="121"/>
      <c r="CW4" s="121"/>
      <c r="CX4" s="121"/>
      <c r="CY4" s="121"/>
      <c r="CZ4" s="121"/>
      <c r="DA4" s="122"/>
    </row>
    <row r="5" spans="1:105" ht="34.5" customHeight="1">
      <c r="A5" s="115" t="s">
        <v>6</v>
      </c>
      <c r="B5" s="116"/>
      <c r="C5" s="116"/>
      <c r="D5" s="116"/>
      <c r="E5" s="116"/>
      <c r="F5" s="116"/>
      <c r="G5" s="117"/>
      <c r="H5" s="78" t="s">
        <v>75</v>
      </c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79"/>
      <c r="AG5" s="79"/>
      <c r="AH5" s="79"/>
      <c r="AI5" s="79"/>
      <c r="AJ5" s="79"/>
      <c r="AK5" s="79"/>
      <c r="AL5" s="79"/>
      <c r="AM5" s="79"/>
      <c r="AN5" s="79"/>
      <c r="AO5" s="79"/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80"/>
      <c r="BL5" s="126" t="s">
        <v>135</v>
      </c>
      <c r="BM5" s="118"/>
      <c r="BN5" s="118"/>
      <c r="BO5" s="118"/>
      <c r="BP5" s="118"/>
      <c r="BQ5" s="118"/>
      <c r="BR5" s="118"/>
      <c r="BS5" s="118"/>
      <c r="BT5" s="118"/>
      <c r="BU5" s="118"/>
      <c r="BV5" s="118"/>
      <c r="BW5" s="118"/>
      <c r="BX5" s="118"/>
      <c r="BY5" s="118"/>
      <c r="BZ5" s="118"/>
      <c r="CA5" s="118"/>
      <c r="CB5" s="118"/>
      <c r="CC5" s="118"/>
      <c r="CD5" s="118"/>
      <c r="CE5" s="118"/>
      <c r="CF5" s="118"/>
      <c r="CG5" s="118"/>
      <c r="CH5" s="118"/>
      <c r="CI5" s="118"/>
      <c r="CJ5" s="118"/>
      <c r="CK5" s="118"/>
      <c r="CL5" s="118"/>
      <c r="CM5" s="118"/>
      <c r="CN5" s="118"/>
      <c r="CO5" s="118"/>
      <c r="CP5" s="118"/>
      <c r="CQ5" s="118"/>
      <c r="CR5" s="118"/>
      <c r="CS5" s="118"/>
      <c r="CT5" s="118"/>
      <c r="CU5" s="118"/>
      <c r="CV5" s="118"/>
      <c r="CW5" s="118"/>
      <c r="CX5" s="118"/>
      <c r="CY5" s="118"/>
      <c r="CZ5" s="118"/>
      <c r="DA5" s="119"/>
    </row>
    <row r="6" spans="1:105" ht="36" customHeight="1">
      <c r="A6" s="115" t="s">
        <v>7</v>
      </c>
      <c r="B6" s="116"/>
      <c r="C6" s="116"/>
      <c r="D6" s="116"/>
      <c r="E6" s="116"/>
      <c r="F6" s="116"/>
      <c r="G6" s="117"/>
      <c r="H6" s="78" t="s">
        <v>19</v>
      </c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79"/>
      <c r="AL6" s="79"/>
      <c r="AM6" s="79"/>
      <c r="AN6" s="79"/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9"/>
      <c r="BD6" s="79"/>
      <c r="BE6" s="79"/>
      <c r="BF6" s="79"/>
      <c r="BG6" s="79"/>
      <c r="BH6" s="79"/>
      <c r="BI6" s="79"/>
      <c r="BJ6" s="79"/>
      <c r="BK6" s="80"/>
      <c r="BL6" s="118"/>
      <c r="BM6" s="118"/>
      <c r="BN6" s="118"/>
      <c r="BO6" s="118"/>
      <c r="BP6" s="118"/>
      <c r="BQ6" s="118"/>
      <c r="BR6" s="118"/>
      <c r="BS6" s="118"/>
      <c r="BT6" s="118"/>
      <c r="BU6" s="118"/>
      <c r="BV6" s="118"/>
      <c r="BW6" s="118"/>
      <c r="BX6" s="118"/>
      <c r="BY6" s="118"/>
      <c r="BZ6" s="118"/>
      <c r="CA6" s="118"/>
      <c r="CB6" s="118"/>
      <c r="CC6" s="118"/>
      <c r="CD6" s="118"/>
      <c r="CE6" s="118"/>
      <c r="CF6" s="118"/>
      <c r="CG6" s="118"/>
      <c r="CH6" s="118"/>
      <c r="CI6" s="118"/>
      <c r="CJ6" s="118"/>
      <c r="CK6" s="118"/>
      <c r="CL6" s="118"/>
      <c r="CM6" s="118"/>
      <c r="CN6" s="118"/>
      <c r="CO6" s="118"/>
      <c r="CP6" s="118"/>
      <c r="CQ6" s="118"/>
      <c r="CR6" s="118"/>
      <c r="CS6" s="118"/>
      <c r="CT6" s="118"/>
      <c r="CU6" s="118"/>
      <c r="CV6" s="118"/>
      <c r="CW6" s="118"/>
      <c r="CX6" s="118"/>
      <c r="CY6" s="118"/>
      <c r="CZ6" s="118"/>
      <c r="DA6" s="119"/>
    </row>
    <row r="7" spans="1:105" ht="79.5" customHeight="1">
      <c r="A7" s="115" t="s">
        <v>20</v>
      </c>
      <c r="B7" s="116"/>
      <c r="C7" s="116"/>
      <c r="D7" s="116"/>
      <c r="E7" s="116"/>
      <c r="F7" s="116"/>
      <c r="G7" s="117"/>
      <c r="H7" s="78" t="s">
        <v>76</v>
      </c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  <c r="AK7" s="79"/>
      <c r="AL7" s="79"/>
      <c r="AM7" s="79"/>
      <c r="AN7" s="79"/>
      <c r="AO7" s="79"/>
      <c r="AP7" s="79"/>
      <c r="AQ7" s="79"/>
      <c r="AR7" s="79"/>
      <c r="AS7" s="79"/>
      <c r="AT7" s="79"/>
      <c r="AU7" s="79"/>
      <c r="AV7" s="79"/>
      <c r="AW7" s="79"/>
      <c r="AX7" s="79"/>
      <c r="AY7" s="79"/>
      <c r="AZ7" s="79"/>
      <c r="BA7" s="79"/>
      <c r="BB7" s="79"/>
      <c r="BC7" s="79"/>
      <c r="BD7" s="79"/>
      <c r="BE7" s="79"/>
      <c r="BF7" s="79"/>
      <c r="BG7" s="79"/>
      <c r="BH7" s="79"/>
      <c r="BI7" s="79"/>
      <c r="BJ7" s="79"/>
      <c r="BK7" s="80"/>
      <c r="BL7" s="130" t="s">
        <v>136</v>
      </c>
      <c r="BM7" s="131"/>
      <c r="BN7" s="131"/>
      <c r="BO7" s="131"/>
      <c r="BP7" s="131"/>
      <c r="BQ7" s="131"/>
      <c r="BR7" s="131"/>
      <c r="BS7" s="131"/>
      <c r="BT7" s="131"/>
      <c r="BU7" s="131"/>
      <c r="BV7" s="131"/>
      <c r="BW7" s="131"/>
      <c r="BX7" s="131"/>
      <c r="BY7" s="131"/>
      <c r="BZ7" s="131"/>
      <c r="CA7" s="131"/>
      <c r="CB7" s="131"/>
      <c r="CC7" s="131"/>
      <c r="CD7" s="131"/>
      <c r="CE7" s="131"/>
      <c r="CF7" s="131"/>
      <c r="CG7" s="131"/>
      <c r="CH7" s="131"/>
      <c r="CI7" s="131"/>
      <c r="CJ7" s="131"/>
      <c r="CK7" s="131"/>
      <c r="CL7" s="131"/>
      <c r="CM7" s="131"/>
      <c r="CN7" s="131"/>
      <c r="CO7" s="131"/>
      <c r="CP7" s="131"/>
      <c r="CQ7" s="131"/>
      <c r="CR7" s="131"/>
      <c r="CS7" s="131"/>
      <c r="CT7" s="131"/>
      <c r="CU7" s="131"/>
      <c r="CV7" s="131"/>
      <c r="CW7" s="131"/>
      <c r="CX7" s="131"/>
      <c r="CY7" s="131"/>
      <c r="CZ7" s="131"/>
      <c r="DA7" s="132"/>
    </row>
    <row r="8" spans="1:105" ht="25.5" customHeight="1">
      <c r="A8" s="127" t="s">
        <v>21</v>
      </c>
      <c r="B8" s="128"/>
      <c r="C8" s="128"/>
      <c r="D8" s="128"/>
      <c r="E8" s="128"/>
      <c r="F8" s="128"/>
      <c r="G8" s="129"/>
      <c r="H8" s="78" t="s">
        <v>55</v>
      </c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79"/>
      <c r="AK8" s="79"/>
      <c r="AL8" s="79"/>
      <c r="AM8" s="79"/>
      <c r="AN8" s="79"/>
      <c r="AO8" s="79"/>
      <c r="AP8" s="79"/>
      <c r="AQ8" s="79"/>
      <c r="AR8" s="79"/>
      <c r="AS8" s="79"/>
      <c r="AT8" s="79"/>
      <c r="AU8" s="79"/>
      <c r="AV8" s="79"/>
      <c r="AW8" s="79"/>
      <c r="AX8" s="79"/>
      <c r="AY8" s="79"/>
      <c r="AZ8" s="79"/>
      <c r="BA8" s="79"/>
      <c r="BB8" s="79"/>
      <c r="BC8" s="79"/>
      <c r="BD8" s="79"/>
      <c r="BE8" s="79"/>
      <c r="BF8" s="79"/>
      <c r="BG8" s="79"/>
      <c r="BH8" s="79"/>
      <c r="BI8" s="79"/>
      <c r="BJ8" s="79"/>
      <c r="BK8" s="80"/>
      <c r="BL8" s="82">
        <v>83720</v>
      </c>
      <c r="BM8" s="82"/>
      <c r="BN8" s="82"/>
      <c r="BO8" s="82"/>
      <c r="BP8" s="82"/>
      <c r="BQ8" s="82"/>
      <c r="BR8" s="82"/>
      <c r="BS8" s="82"/>
      <c r="BT8" s="82"/>
      <c r="BU8" s="82"/>
      <c r="BV8" s="82"/>
      <c r="BW8" s="82"/>
      <c r="BX8" s="82"/>
      <c r="BY8" s="82"/>
      <c r="BZ8" s="82"/>
      <c r="CA8" s="82"/>
      <c r="CB8" s="82"/>
      <c r="CC8" s="82"/>
      <c r="CD8" s="82"/>
      <c r="CE8" s="82"/>
      <c r="CF8" s="82"/>
      <c r="CG8" s="82"/>
      <c r="CH8" s="82"/>
      <c r="CI8" s="82"/>
      <c r="CJ8" s="82"/>
      <c r="CK8" s="82"/>
      <c r="CL8" s="82"/>
      <c r="CM8" s="82"/>
      <c r="CN8" s="82"/>
      <c r="CO8" s="82"/>
      <c r="CP8" s="82"/>
      <c r="CQ8" s="82"/>
      <c r="CR8" s="82"/>
      <c r="CS8" s="82"/>
      <c r="CT8" s="82"/>
      <c r="CU8" s="82"/>
      <c r="CV8" s="82"/>
      <c r="CW8" s="82"/>
      <c r="CX8" s="82"/>
      <c r="CY8" s="82"/>
      <c r="CZ8" s="82"/>
      <c r="DA8" s="83"/>
    </row>
    <row r="9" spans="1:105" ht="41.25" customHeight="1">
      <c r="A9" s="127" t="s">
        <v>22</v>
      </c>
      <c r="B9" s="128"/>
      <c r="C9" s="128"/>
      <c r="D9" s="128"/>
      <c r="E9" s="128"/>
      <c r="F9" s="128"/>
      <c r="G9" s="129"/>
      <c r="H9" s="133" t="s">
        <v>56</v>
      </c>
      <c r="I9" s="134"/>
      <c r="J9" s="134"/>
      <c r="K9" s="134"/>
      <c r="L9" s="134"/>
      <c r="M9" s="134"/>
      <c r="N9" s="134"/>
      <c r="O9" s="134"/>
      <c r="P9" s="134"/>
      <c r="Q9" s="134"/>
      <c r="R9" s="134"/>
      <c r="S9" s="134"/>
      <c r="T9" s="134"/>
      <c r="U9" s="134"/>
      <c r="V9" s="134"/>
      <c r="W9" s="134"/>
      <c r="X9" s="134"/>
      <c r="Y9" s="134"/>
      <c r="Z9" s="134"/>
      <c r="AA9" s="134"/>
      <c r="AB9" s="134"/>
      <c r="AC9" s="134"/>
      <c r="AD9" s="134"/>
      <c r="AE9" s="134"/>
      <c r="AF9" s="134"/>
      <c r="AG9" s="134"/>
      <c r="AH9" s="134"/>
      <c r="AI9" s="134"/>
      <c r="AJ9" s="134"/>
      <c r="AK9" s="134"/>
      <c r="AL9" s="134"/>
      <c r="AM9" s="134"/>
      <c r="AN9" s="134"/>
      <c r="AO9" s="134"/>
      <c r="AP9" s="134"/>
      <c r="AQ9" s="134"/>
      <c r="AR9" s="134"/>
      <c r="AS9" s="134"/>
      <c r="AT9" s="134"/>
      <c r="AU9" s="134"/>
      <c r="AV9" s="134"/>
      <c r="AW9" s="134"/>
      <c r="AX9" s="134"/>
      <c r="AY9" s="134"/>
      <c r="AZ9" s="134"/>
      <c r="BA9" s="134"/>
      <c r="BB9" s="134"/>
      <c r="BC9" s="134"/>
      <c r="BD9" s="134"/>
      <c r="BE9" s="134"/>
      <c r="BF9" s="134"/>
      <c r="BG9" s="134"/>
      <c r="BH9" s="134"/>
      <c r="BI9" s="134"/>
      <c r="BJ9" s="134"/>
      <c r="BK9" s="135"/>
      <c r="BL9" s="130" t="s">
        <v>121</v>
      </c>
      <c r="BM9" s="131"/>
      <c r="BN9" s="131"/>
      <c r="BO9" s="131"/>
      <c r="BP9" s="131"/>
      <c r="BQ9" s="131"/>
      <c r="BR9" s="131"/>
      <c r="BS9" s="131"/>
      <c r="BT9" s="131"/>
      <c r="BU9" s="131"/>
      <c r="BV9" s="131"/>
      <c r="BW9" s="131"/>
      <c r="BX9" s="131"/>
      <c r="BY9" s="131"/>
      <c r="BZ9" s="131"/>
      <c r="CA9" s="131"/>
      <c r="CB9" s="131"/>
      <c r="CC9" s="131"/>
      <c r="CD9" s="131"/>
      <c r="CE9" s="131"/>
      <c r="CF9" s="131"/>
      <c r="CG9" s="131"/>
      <c r="CH9" s="131"/>
      <c r="CI9" s="131"/>
      <c r="CJ9" s="131"/>
      <c r="CK9" s="131"/>
      <c r="CL9" s="131"/>
      <c r="CM9" s="131"/>
      <c r="CN9" s="131"/>
      <c r="CO9" s="131"/>
      <c r="CP9" s="131"/>
      <c r="CQ9" s="131"/>
      <c r="CR9" s="131"/>
      <c r="CS9" s="131"/>
      <c r="CT9" s="131"/>
      <c r="CU9" s="131"/>
      <c r="CV9" s="131"/>
      <c r="CW9" s="131"/>
      <c r="CX9" s="131"/>
      <c r="CY9" s="131"/>
      <c r="CZ9" s="131"/>
      <c r="DA9" s="132"/>
    </row>
    <row r="10" spans="1:105" ht="26.25" customHeight="1">
      <c r="A10" s="127" t="s">
        <v>23</v>
      </c>
      <c r="B10" s="128"/>
      <c r="C10" s="128"/>
      <c r="D10" s="128"/>
      <c r="E10" s="128"/>
      <c r="F10" s="128"/>
      <c r="G10" s="129"/>
      <c r="H10" s="133" t="s">
        <v>25</v>
      </c>
      <c r="I10" s="134"/>
      <c r="J10" s="134"/>
      <c r="K10" s="134"/>
      <c r="L10" s="134"/>
      <c r="M10" s="134"/>
      <c r="N10" s="134"/>
      <c r="O10" s="134"/>
      <c r="P10" s="134"/>
      <c r="Q10" s="134"/>
      <c r="R10" s="134"/>
      <c r="S10" s="134"/>
      <c r="T10" s="134"/>
      <c r="U10" s="134"/>
      <c r="V10" s="134"/>
      <c r="W10" s="134"/>
      <c r="X10" s="134"/>
      <c r="Y10" s="134"/>
      <c r="Z10" s="134"/>
      <c r="AA10" s="134"/>
      <c r="AB10" s="134"/>
      <c r="AC10" s="134"/>
      <c r="AD10" s="134"/>
      <c r="AE10" s="134"/>
      <c r="AF10" s="134"/>
      <c r="AG10" s="134"/>
      <c r="AH10" s="134"/>
      <c r="AI10" s="134"/>
      <c r="AJ10" s="134"/>
      <c r="AK10" s="134"/>
      <c r="AL10" s="134"/>
      <c r="AM10" s="134"/>
      <c r="AN10" s="134"/>
      <c r="AO10" s="134"/>
      <c r="AP10" s="134"/>
      <c r="AQ10" s="134"/>
      <c r="AR10" s="134"/>
      <c r="AS10" s="134"/>
      <c r="AT10" s="134"/>
      <c r="AU10" s="134"/>
      <c r="AV10" s="134"/>
      <c r="AW10" s="134"/>
      <c r="AX10" s="134"/>
      <c r="AY10" s="134"/>
      <c r="AZ10" s="134"/>
      <c r="BA10" s="134"/>
      <c r="BB10" s="134"/>
      <c r="BC10" s="134"/>
      <c r="BD10" s="134"/>
      <c r="BE10" s="134"/>
      <c r="BF10" s="134"/>
      <c r="BG10" s="134"/>
      <c r="BH10" s="134"/>
      <c r="BI10" s="134"/>
      <c r="BJ10" s="134"/>
      <c r="BK10" s="135"/>
      <c r="BL10" s="118">
        <v>36960</v>
      </c>
      <c r="BM10" s="118"/>
      <c r="BN10" s="118"/>
      <c r="BO10" s="118"/>
      <c r="BP10" s="118"/>
      <c r="BQ10" s="118"/>
      <c r="BR10" s="118"/>
      <c r="BS10" s="118"/>
      <c r="BT10" s="118"/>
      <c r="BU10" s="118"/>
      <c r="BV10" s="118"/>
      <c r="BW10" s="118"/>
      <c r="BX10" s="118"/>
      <c r="BY10" s="118"/>
      <c r="BZ10" s="118"/>
      <c r="CA10" s="118"/>
      <c r="CB10" s="118"/>
      <c r="CC10" s="118"/>
      <c r="CD10" s="118"/>
      <c r="CE10" s="118"/>
      <c r="CF10" s="118"/>
      <c r="CG10" s="118"/>
      <c r="CH10" s="118"/>
      <c r="CI10" s="118"/>
      <c r="CJ10" s="118"/>
      <c r="CK10" s="118"/>
      <c r="CL10" s="118"/>
      <c r="CM10" s="118"/>
      <c r="CN10" s="118"/>
      <c r="CO10" s="118"/>
      <c r="CP10" s="118"/>
      <c r="CQ10" s="118"/>
      <c r="CR10" s="118"/>
      <c r="CS10" s="118"/>
      <c r="CT10" s="118"/>
      <c r="CU10" s="118"/>
      <c r="CV10" s="118"/>
      <c r="CW10" s="118"/>
      <c r="CX10" s="118"/>
      <c r="CY10" s="118"/>
      <c r="CZ10" s="118"/>
      <c r="DA10" s="119"/>
    </row>
    <row r="11" spans="1:105" ht="24" customHeight="1">
      <c r="A11" s="127" t="s">
        <v>24</v>
      </c>
      <c r="B11" s="128"/>
      <c r="C11" s="128"/>
      <c r="D11" s="128"/>
      <c r="E11" s="128"/>
      <c r="F11" s="128"/>
      <c r="G11" s="129"/>
      <c r="H11" s="133" t="s">
        <v>26</v>
      </c>
      <c r="I11" s="134"/>
      <c r="J11" s="134"/>
      <c r="K11" s="134"/>
      <c r="L11" s="134"/>
      <c r="M11" s="134"/>
      <c r="N11" s="134"/>
      <c r="O11" s="134"/>
      <c r="P11" s="134"/>
      <c r="Q11" s="134"/>
      <c r="R11" s="134"/>
      <c r="S11" s="134"/>
      <c r="T11" s="134"/>
      <c r="U11" s="134"/>
      <c r="V11" s="134"/>
      <c r="W11" s="134"/>
      <c r="X11" s="134"/>
      <c r="Y11" s="134"/>
      <c r="Z11" s="134"/>
      <c r="AA11" s="134"/>
      <c r="AB11" s="134"/>
      <c r="AC11" s="134"/>
      <c r="AD11" s="134"/>
      <c r="AE11" s="134"/>
      <c r="AF11" s="134"/>
      <c r="AG11" s="134"/>
      <c r="AH11" s="134"/>
      <c r="AI11" s="134"/>
      <c r="AJ11" s="134"/>
      <c r="AK11" s="134"/>
      <c r="AL11" s="134"/>
      <c r="AM11" s="134"/>
      <c r="AN11" s="134"/>
      <c r="AO11" s="134"/>
      <c r="AP11" s="134"/>
      <c r="AQ11" s="134"/>
      <c r="AR11" s="134"/>
      <c r="AS11" s="134"/>
      <c r="AT11" s="134"/>
      <c r="AU11" s="134"/>
      <c r="AV11" s="134"/>
      <c r="AW11" s="134"/>
      <c r="AX11" s="134"/>
      <c r="AY11" s="134"/>
      <c r="AZ11" s="134"/>
      <c r="BA11" s="134"/>
      <c r="BB11" s="134"/>
      <c r="BC11" s="134"/>
      <c r="BD11" s="134"/>
      <c r="BE11" s="134"/>
      <c r="BF11" s="134"/>
      <c r="BG11" s="134"/>
      <c r="BH11" s="134"/>
      <c r="BI11" s="134"/>
      <c r="BJ11" s="134"/>
      <c r="BK11" s="135"/>
      <c r="BL11" s="118">
        <v>0</v>
      </c>
      <c r="BM11" s="118"/>
      <c r="BN11" s="118"/>
      <c r="BO11" s="118"/>
      <c r="BP11" s="118"/>
      <c r="BQ11" s="118"/>
      <c r="BR11" s="118"/>
      <c r="BS11" s="118"/>
      <c r="BT11" s="118"/>
      <c r="BU11" s="118"/>
      <c r="BV11" s="118"/>
      <c r="BW11" s="118"/>
      <c r="BX11" s="118"/>
      <c r="BY11" s="118"/>
      <c r="BZ11" s="118"/>
      <c r="CA11" s="118"/>
      <c r="CB11" s="118"/>
      <c r="CC11" s="118"/>
      <c r="CD11" s="118"/>
      <c r="CE11" s="118"/>
      <c r="CF11" s="118"/>
      <c r="CG11" s="118"/>
      <c r="CH11" s="118"/>
      <c r="CI11" s="118"/>
      <c r="CJ11" s="118"/>
      <c r="CK11" s="118"/>
      <c r="CL11" s="118"/>
      <c r="CM11" s="118"/>
      <c r="CN11" s="118"/>
      <c r="CO11" s="118"/>
      <c r="CP11" s="118"/>
      <c r="CQ11" s="118"/>
      <c r="CR11" s="118"/>
      <c r="CS11" s="118"/>
      <c r="CT11" s="118"/>
      <c r="CU11" s="118"/>
      <c r="CV11" s="118"/>
      <c r="CW11" s="118"/>
      <c r="CX11" s="118"/>
      <c r="CY11" s="118"/>
      <c r="CZ11" s="118"/>
      <c r="DA11" s="119"/>
    </row>
    <row r="12" spans="1:105" ht="7.5" customHeight="1">
      <c r="A12" s="16"/>
      <c r="B12" s="17"/>
      <c r="C12" s="17"/>
      <c r="D12" s="17"/>
      <c r="E12" s="17"/>
      <c r="F12" s="17"/>
      <c r="G12" s="17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</row>
    <row r="13" spans="1:105" ht="24.75" customHeight="1">
      <c r="A13" s="136" t="s">
        <v>108</v>
      </c>
      <c r="B13" s="137"/>
      <c r="C13" s="137"/>
      <c r="D13" s="137"/>
      <c r="E13" s="137"/>
      <c r="F13" s="137"/>
      <c r="G13" s="137"/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137"/>
      <c r="S13" s="137"/>
      <c r="T13" s="137"/>
      <c r="U13" s="137"/>
      <c r="V13" s="137"/>
      <c r="W13" s="137"/>
      <c r="X13" s="137"/>
      <c r="Y13" s="137"/>
      <c r="Z13" s="137"/>
      <c r="AA13" s="137"/>
      <c r="AB13" s="137"/>
      <c r="AC13" s="137"/>
      <c r="AD13" s="137"/>
      <c r="AE13" s="137"/>
      <c r="AF13" s="137"/>
      <c r="AG13" s="137"/>
      <c r="AH13" s="137"/>
      <c r="AI13" s="137"/>
      <c r="AJ13" s="137"/>
      <c r="AK13" s="137"/>
      <c r="AL13" s="137"/>
      <c r="AM13" s="137"/>
      <c r="AN13" s="137"/>
      <c r="AO13" s="137"/>
      <c r="AP13" s="137"/>
      <c r="AQ13" s="137"/>
      <c r="AR13" s="137"/>
      <c r="AS13" s="137"/>
      <c r="AT13" s="137"/>
      <c r="AU13" s="137"/>
      <c r="AV13" s="137"/>
      <c r="AW13" s="137"/>
      <c r="AX13" s="137"/>
      <c r="AY13" s="137"/>
      <c r="AZ13" s="137"/>
      <c r="BA13" s="137"/>
      <c r="BB13" s="137"/>
      <c r="BC13" s="137"/>
      <c r="BD13" s="137"/>
      <c r="BE13" s="137"/>
      <c r="BF13" s="137"/>
      <c r="BG13" s="137"/>
      <c r="BH13" s="137"/>
      <c r="BI13" s="137"/>
      <c r="BJ13" s="137"/>
      <c r="BK13" s="137"/>
      <c r="BL13" s="137"/>
      <c r="BM13" s="137"/>
      <c r="BN13" s="137"/>
      <c r="BO13" s="137"/>
      <c r="BP13" s="137"/>
      <c r="BQ13" s="137"/>
      <c r="BR13" s="137"/>
      <c r="BS13" s="137"/>
      <c r="BT13" s="137"/>
      <c r="BU13" s="137"/>
      <c r="BV13" s="137"/>
      <c r="BW13" s="137"/>
      <c r="BX13" s="137"/>
      <c r="BY13" s="137"/>
      <c r="BZ13" s="137"/>
      <c r="CA13" s="137"/>
      <c r="CB13" s="137"/>
      <c r="CC13" s="137"/>
      <c r="CD13" s="137"/>
      <c r="CE13" s="137"/>
      <c r="CF13" s="137"/>
      <c r="CG13" s="137"/>
      <c r="CH13" s="137"/>
      <c r="CI13" s="137"/>
      <c r="CJ13" s="137"/>
      <c r="CK13" s="137"/>
      <c r="CL13" s="137"/>
      <c r="CM13" s="137"/>
      <c r="CN13" s="137"/>
      <c r="CO13" s="137"/>
      <c r="CP13" s="137"/>
      <c r="CQ13" s="137"/>
      <c r="CR13" s="137"/>
      <c r="CS13" s="137"/>
      <c r="CT13" s="137"/>
      <c r="CU13" s="137"/>
      <c r="CV13" s="137"/>
      <c r="CW13" s="137"/>
      <c r="CX13" s="137"/>
      <c r="CY13" s="137"/>
      <c r="CZ13" s="137"/>
      <c r="DA13" s="137"/>
    </row>
    <row r="14" spans="1:105" ht="12.75" customHeight="1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</row>
    <row r="15" spans="1:105" ht="15">
      <c r="A15" s="69" t="s">
        <v>49</v>
      </c>
      <c r="B15" s="70"/>
      <c r="C15" s="70"/>
      <c r="D15" s="70"/>
      <c r="E15" s="70"/>
      <c r="F15" s="70"/>
      <c r="G15" s="71"/>
      <c r="H15" s="87" t="s">
        <v>11</v>
      </c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9"/>
      <c r="BL15" s="87" t="s">
        <v>50</v>
      </c>
      <c r="BM15" s="88"/>
      <c r="BN15" s="88"/>
      <c r="BO15" s="88"/>
      <c r="BP15" s="88"/>
      <c r="BQ15" s="88"/>
      <c r="BR15" s="88"/>
      <c r="BS15" s="88"/>
      <c r="BT15" s="88"/>
      <c r="BU15" s="88"/>
      <c r="BV15" s="88"/>
      <c r="BW15" s="88"/>
      <c r="BX15" s="88"/>
      <c r="BY15" s="88"/>
      <c r="BZ15" s="88"/>
      <c r="CA15" s="88"/>
      <c r="CB15" s="88"/>
      <c r="CC15" s="88"/>
      <c r="CD15" s="88"/>
      <c r="CE15" s="88"/>
      <c r="CF15" s="88"/>
      <c r="CG15" s="88"/>
      <c r="CH15" s="88"/>
      <c r="CI15" s="88"/>
      <c r="CJ15" s="88"/>
      <c r="CK15" s="88"/>
      <c r="CL15" s="88"/>
      <c r="CM15" s="88"/>
      <c r="CN15" s="88"/>
      <c r="CO15" s="88"/>
      <c r="CP15" s="88"/>
      <c r="CQ15" s="88"/>
      <c r="CR15" s="88"/>
      <c r="CS15" s="88"/>
      <c r="CT15" s="88"/>
      <c r="CU15" s="88"/>
      <c r="CV15" s="88"/>
      <c r="CW15" s="88"/>
      <c r="CX15" s="88"/>
      <c r="CY15" s="88"/>
      <c r="CZ15" s="88"/>
      <c r="DA15" s="89"/>
    </row>
    <row r="16" spans="1:105" ht="15">
      <c r="A16" s="138"/>
      <c r="B16" s="139"/>
      <c r="C16" s="139"/>
      <c r="D16" s="139"/>
      <c r="E16" s="139"/>
      <c r="F16" s="139"/>
      <c r="G16" s="140"/>
      <c r="H16" s="69" t="s">
        <v>57</v>
      </c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70"/>
      <c r="BI16" s="70"/>
      <c r="BJ16" s="70"/>
      <c r="BK16" s="71"/>
      <c r="BL16" s="87" t="s">
        <v>58</v>
      </c>
      <c r="BM16" s="88"/>
      <c r="BN16" s="88"/>
      <c r="BO16" s="88"/>
      <c r="BP16" s="88"/>
      <c r="BQ16" s="88"/>
      <c r="BR16" s="88"/>
      <c r="BS16" s="88"/>
      <c r="BT16" s="88"/>
      <c r="BU16" s="88"/>
      <c r="BV16" s="88"/>
      <c r="BW16" s="88"/>
      <c r="BX16" s="88"/>
      <c r="BY16" s="88"/>
      <c r="BZ16" s="88"/>
      <c r="CA16" s="88"/>
      <c r="CB16" s="88"/>
      <c r="CC16" s="88"/>
      <c r="CD16" s="88"/>
      <c r="CE16" s="88"/>
      <c r="CF16" s="88"/>
      <c r="CG16" s="88"/>
      <c r="CH16" s="88"/>
      <c r="CI16" s="88"/>
      <c r="CJ16" s="88"/>
      <c r="CK16" s="88"/>
      <c r="CL16" s="88"/>
      <c r="CM16" s="88"/>
      <c r="CN16" s="88"/>
      <c r="CO16" s="88"/>
      <c r="CP16" s="88"/>
      <c r="CQ16" s="88"/>
      <c r="CR16" s="88"/>
      <c r="CS16" s="88"/>
      <c r="CT16" s="88"/>
      <c r="CU16" s="88"/>
      <c r="CV16" s="88"/>
      <c r="CW16" s="88"/>
      <c r="CX16" s="88"/>
      <c r="CY16" s="88"/>
      <c r="CZ16" s="88"/>
      <c r="DA16" s="89"/>
    </row>
    <row r="17" spans="1:105" ht="15">
      <c r="A17" s="72"/>
      <c r="B17" s="73"/>
      <c r="C17" s="73"/>
      <c r="D17" s="73"/>
      <c r="E17" s="73"/>
      <c r="F17" s="73"/>
      <c r="G17" s="74"/>
      <c r="H17" s="72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4"/>
      <c r="BL17" s="87" t="s">
        <v>59</v>
      </c>
      <c r="BM17" s="88"/>
      <c r="BN17" s="88"/>
      <c r="BO17" s="88"/>
      <c r="BP17" s="88"/>
      <c r="BQ17" s="88"/>
      <c r="BR17" s="88"/>
      <c r="BS17" s="88"/>
      <c r="BT17" s="88"/>
      <c r="BU17" s="88"/>
      <c r="BV17" s="88"/>
      <c r="BW17" s="88"/>
      <c r="BX17" s="88"/>
      <c r="BY17" s="88"/>
      <c r="BZ17" s="88"/>
      <c r="CA17" s="88"/>
      <c r="CB17" s="88"/>
      <c r="CC17" s="88"/>
      <c r="CD17" s="88"/>
      <c r="CE17" s="88"/>
      <c r="CF17" s="89"/>
      <c r="CG17" s="87" t="s">
        <v>60</v>
      </c>
      <c r="CH17" s="88"/>
      <c r="CI17" s="88"/>
      <c r="CJ17" s="88"/>
      <c r="CK17" s="88"/>
      <c r="CL17" s="88"/>
      <c r="CM17" s="88"/>
      <c r="CN17" s="88"/>
      <c r="CO17" s="88"/>
      <c r="CP17" s="88"/>
      <c r="CQ17" s="88"/>
      <c r="CR17" s="88"/>
      <c r="CS17" s="88"/>
      <c r="CT17" s="88"/>
      <c r="CU17" s="88"/>
      <c r="CV17" s="88"/>
      <c r="CW17" s="88"/>
      <c r="CX17" s="88"/>
      <c r="CY17" s="88"/>
      <c r="CZ17" s="88"/>
      <c r="DA17" s="89"/>
    </row>
    <row r="18" spans="1:105" ht="15" customHeight="1">
      <c r="A18" s="93" t="s">
        <v>79</v>
      </c>
      <c r="B18" s="94"/>
      <c r="C18" s="94"/>
      <c r="D18" s="94"/>
      <c r="E18" s="94"/>
      <c r="F18" s="94"/>
      <c r="G18" s="95"/>
      <c r="H18" s="75" t="s">
        <v>97</v>
      </c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76"/>
      <c r="AN18" s="76"/>
      <c r="AO18" s="76"/>
      <c r="AP18" s="76"/>
      <c r="AQ18" s="76"/>
      <c r="AR18" s="76"/>
      <c r="AS18" s="76"/>
      <c r="AT18" s="76"/>
      <c r="AU18" s="76"/>
      <c r="AV18" s="76"/>
      <c r="AW18" s="76"/>
      <c r="AX18" s="76"/>
      <c r="AY18" s="76"/>
      <c r="AZ18" s="76"/>
      <c r="BA18" s="76"/>
      <c r="BB18" s="76"/>
      <c r="BC18" s="76"/>
      <c r="BD18" s="76"/>
      <c r="BE18" s="76"/>
      <c r="BF18" s="76"/>
      <c r="BG18" s="76"/>
      <c r="BH18" s="76"/>
      <c r="BI18" s="76"/>
      <c r="BJ18" s="76"/>
      <c r="BK18" s="77"/>
      <c r="BL18" s="81">
        <v>9390225.45</v>
      </c>
      <c r="BM18" s="82"/>
      <c r="BN18" s="82"/>
      <c r="BO18" s="82"/>
      <c r="BP18" s="82"/>
      <c r="BQ18" s="82"/>
      <c r="BR18" s="82"/>
      <c r="BS18" s="82"/>
      <c r="BT18" s="82"/>
      <c r="BU18" s="82"/>
      <c r="BV18" s="82"/>
      <c r="BW18" s="82"/>
      <c r="BX18" s="82"/>
      <c r="BY18" s="82"/>
      <c r="BZ18" s="82"/>
      <c r="CA18" s="82"/>
      <c r="CB18" s="82"/>
      <c r="CC18" s="82"/>
      <c r="CD18" s="82"/>
      <c r="CE18" s="82"/>
      <c r="CF18" s="83"/>
      <c r="CG18" s="81">
        <v>9390225.36</v>
      </c>
      <c r="CH18" s="82"/>
      <c r="CI18" s="82"/>
      <c r="CJ18" s="82"/>
      <c r="CK18" s="82"/>
      <c r="CL18" s="82"/>
      <c r="CM18" s="82"/>
      <c r="CN18" s="82"/>
      <c r="CO18" s="82"/>
      <c r="CP18" s="82"/>
      <c r="CQ18" s="82"/>
      <c r="CR18" s="82"/>
      <c r="CS18" s="82"/>
      <c r="CT18" s="82"/>
      <c r="CU18" s="82"/>
      <c r="CV18" s="82"/>
      <c r="CW18" s="82"/>
      <c r="CX18" s="82"/>
      <c r="CY18" s="82"/>
      <c r="CZ18" s="82"/>
      <c r="DA18" s="83"/>
    </row>
    <row r="19" spans="1:105" ht="15" customHeight="1">
      <c r="A19" s="93" t="s">
        <v>82</v>
      </c>
      <c r="B19" s="94"/>
      <c r="C19" s="94"/>
      <c r="D19" s="94"/>
      <c r="E19" s="94"/>
      <c r="F19" s="94"/>
      <c r="G19" s="95"/>
      <c r="H19" s="75" t="s">
        <v>98</v>
      </c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6"/>
      <c r="AH19" s="76"/>
      <c r="AI19" s="76"/>
      <c r="AJ19" s="76"/>
      <c r="AK19" s="76"/>
      <c r="AL19" s="76"/>
      <c r="AM19" s="76"/>
      <c r="AN19" s="76"/>
      <c r="AO19" s="76"/>
      <c r="AP19" s="76"/>
      <c r="AQ19" s="76"/>
      <c r="AR19" s="76"/>
      <c r="AS19" s="76"/>
      <c r="AT19" s="76"/>
      <c r="AU19" s="76"/>
      <c r="AV19" s="76"/>
      <c r="AW19" s="76"/>
      <c r="AX19" s="76"/>
      <c r="AY19" s="76"/>
      <c r="AZ19" s="76"/>
      <c r="BA19" s="76"/>
      <c r="BB19" s="76"/>
      <c r="BC19" s="76"/>
      <c r="BD19" s="76"/>
      <c r="BE19" s="76"/>
      <c r="BF19" s="76"/>
      <c r="BG19" s="76"/>
      <c r="BH19" s="76"/>
      <c r="BI19" s="76"/>
      <c r="BJ19" s="76"/>
      <c r="BK19" s="77"/>
      <c r="BL19" s="81">
        <v>30000</v>
      </c>
      <c r="BM19" s="82"/>
      <c r="BN19" s="82"/>
      <c r="BO19" s="82"/>
      <c r="BP19" s="82"/>
      <c r="BQ19" s="82"/>
      <c r="BR19" s="82"/>
      <c r="BS19" s="82"/>
      <c r="BT19" s="82"/>
      <c r="BU19" s="82"/>
      <c r="BV19" s="82"/>
      <c r="BW19" s="82"/>
      <c r="BX19" s="82"/>
      <c r="BY19" s="82"/>
      <c r="BZ19" s="82"/>
      <c r="CA19" s="82"/>
      <c r="CB19" s="82"/>
      <c r="CC19" s="82"/>
      <c r="CD19" s="82"/>
      <c r="CE19" s="82"/>
      <c r="CF19" s="83"/>
      <c r="CG19" s="81">
        <v>30000</v>
      </c>
      <c r="CH19" s="82"/>
      <c r="CI19" s="82"/>
      <c r="CJ19" s="82"/>
      <c r="CK19" s="82"/>
      <c r="CL19" s="82"/>
      <c r="CM19" s="82"/>
      <c r="CN19" s="82"/>
      <c r="CO19" s="82"/>
      <c r="CP19" s="82"/>
      <c r="CQ19" s="82"/>
      <c r="CR19" s="82"/>
      <c r="CS19" s="82"/>
      <c r="CT19" s="82"/>
      <c r="CU19" s="82"/>
      <c r="CV19" s="82"/>
      <c r="CW19" s="82"/>
      <c r="CX19" s="82"/>
      <c r="CY19" s="82"/>
      <c r="CZ19" s="82"/>
      <c r="DA19" s="83"/>
    </row>
    <row r="20" spans="1:105" ht="15" customHeight="1">
      <c r="A20" s="93" t="s">
        <v>83</v>
      </c>
      <c r="B20" s="94"/>
      <c r="C20" s="94"/>
      <c r="D20" s="94"/>
      <c r="E20" s="94"/>
      <c r="F20" s="94"/>
      <c r="G20" s="95"/>
      <c r="H20" s="75" t="s">
        <v>99</v>
      </c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76"/>
      <c r="AE20" s="76"/>
      <c r="AF20" s="76"/>
      <c r="AG20" s="76"/>
      <c r="AH20" s="76"/>
      <c r="AI20" s="76"/>
      <c r="AJ20" s="76"/>
      <c r="AK20" s="76"/>
      <c r="AL20" s="76"/>
      <c r="AM20" s="76"/>
      <c r="AN20" s="76"/>
      <c r="AO20" s="76"/>
      <c r="AP20" s="76"/>
      <c r="AQ20" s="76"/>
      <c r="AR20" s="76"/>
      <c r="AS20" s="76"/>
      <c r="AT20" s="76"/>
      <c r="AU20" s="76"/>
      <c r="AV20" s="76"/>
      <c r="AW20" s="76"/>
      <c r="AX20" s="76"/>
      <c r="AY20" s="76"/>
      <c r="AZ20" s="76"/>
      <c r="BA20" s="76"/>
      <c r="BB20" s="76"/>
      <c r="BC20" s="76"/>
      <c r="BD20" s="76"/>
      <c r="BE20" s="76"/>
      <c r="BF20" s="76"/>
      <c r="BG20" s="76"/>
      <c r="BH20" s="76"/>
      <c r="BI20" s="76"/>
      <c r="BJ20" s="76"/>
      <c r="BK20" s="77"/>
      <c r="BL20" s="81">
        <v>83720</v>
      </c>
      <c r="BM20" s="82"/>
      <c r="BN20" s="82"/>
      <c r="BO20" s="82"/>
      <c r="BP20" s="82"/>
      <c r="BQ20" s="82"/>
      <c r="BR20" s="82"/>
      <c r="BS20" s="82"/>
      <c r="BT20" s="82"/>
      <c r="BU20" s="82"/>
      <c r="BV20" s="82"/>
      <c r="BW20" s="82"/>
      <c r="BX20" s="82"/>
      <c r="BY20" s="82"/>
      <c r="BZ20" s="82"/>
      <c r="CA20" s="82"/>
      <c r="CB20" s="82"/>
      <c r="CC20" s="82"/>
      <c r="CD20" s="82"/>
      <c r="CE20" s="82"/>
      <c r="CF20" s="83"/>
      <c r="CG20" s="81">
        <v>92000</v>
      </c>
      <c r="CH20" s="82"/>
      <c r="CI20" s="82"/>
      <c r="CJ20" s="82"/>
      <c r="CK20" s="82"/>
      <c r="CL20" s="82"/>
      <c r="CM20" s="82"/>
      <c r="CN20" s="82"/>
      <c r="CO20" s="82"/>
      <c r="CP20" s="82"/>
      <c r="CQ20" s="82"/>
      <c r="CR20" s="82"/>
      <c r="CS20" s="82"/>
      <c r="CT20" s="82"/>
      <c r="CU20" s="82"/>
      <c r="CV20" s="82"/>
      <c r="CW20" s="82"/>
      <c r="CX20" s="82"/>
      <c r="CY20" s="82"/>
      <c r="CZ20" s="82"/>
      <c r="DA20" s="83"/>
    </row>
    <row r="21" spans="1:105" ht="6" customHeight="1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</row>
    <row r="22" spans="1:105" ht="22.5" customHeight="1">
      <c r="A22" s="136" t="s">
        <v>109</v>
      </c>
      <c r="B22" s="137"/>
      <c r="C22" s="137"/>
      <c r="D22" s="137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7"/>
      <c r="AS22" s="137"/>
      <c r="AT22" s="137"/>
      <c r="AU22" s="137"/>
      <c r="AV22" s="137"/>
      <c r="AW22" s="137"/>
      <c r="AX22" s="137"/>
      <c r="AY22" s="137"/>
      <c r="AZ22" s="137"/>
      <c r="BA22" s="137"/>
      <c r="BB22" s="137"/>
      <c r="BC22" s="137"/>
      <c r="BD22" s="137"/>
      <c r="BE22" s="137"/>
      <c r="BF22" s="137"/>
      <c r="BG22" s="137"/>
      <c r="BH22" s="137"/>
      <c r="BI22" s="137"/>
      <c r="BJ22" s="137"/>
      <c r="BK22" s="137"/>
      <c r="BL22" s="137"/>
      <c r="BM22" s="137"/>
      <c r="BN22" s="137"/>
      <c r="BO22" s="137"/>
      <c r="BP22" s="137"/>
      <c r="BQ22" s="137"/>
      <c r="BR22" s="137"/>
      <c r="BS22" s="137"/>
      <c r="BT22" s="137"/>
      <c r="BU22" s="137"/>
      <c r="BV22" s="137"/>
      <c r="BW22" s="137"/>
      <c r="BX22" s="137"/>
      <c r="BY22" s="137"/>
      <c r="BZ22" s="137"/>
      <c r="CA22" s="137"/>
      <c r="CB22" s="137"/>
      <c r="CC22" s="137"/>
      <c r="CD22" s="137"/>
      <c r="CE22" s="137"/>
      <c r="CF22" s="137"/>
      <c r="CG22" s="137"/>
      <c r="CH22" s="137"/>
      <c r="CI22" s="137"/>
      <c r="CJ22" s="137"/>
      <c r="CK22" s="137"/>
      <c r="CL22" s="137"/>
      <c r="CM22" s="137"/>
      <c r="CN22" s="137"/>
      <c r="CO22" s="137"/>
      <c r="CP22" s="137"/>
      <c r="CQ22" s="137"/>
      <c r="CR22" s="137"/>
      <c r="CS22" s="137"/>
      <c r="CT22" s="137"/>
      <c r="CU22" s="137"/>
      <c r="CV22" s="137"/>
      <c r="CW22" s="137"/>
      <c r="CX22" s="137"/>
      <c r="CY22" s="137"/>
      <c r="CZ22" s="137"/>
      <c r="DA22" s="137"/>
    </row>
    <row r="23" spans="1:105" ht="3.75" customHeight="1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</row>
    <row r="24" spans="1:105" ht="12" customHeight="1">
      <c r="A24" s="69" t="s">
        <v>49</v>
      </c>
      <c r="B24" s="70"/>
      <c r="C24" s="70"/>
      <c r="D24" s="70"/>
      <c r="E24" s="70"/>
      <c r="F24" s="70"/>
      <c r="G24" s="71"/>
      <c r="H24" s="87" t="s">
        <v>11</v>
      </c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88"/>
      <c r="AI24" s="88"/>
      <c r="AJ24" s="88"/>
      <c r="AK24" s="88"/>
      <c r="AL24" s="88"/>
      <c r="AM24" s="88"/>
      <c r="AN24" s="88"/>
      <c r="AO24" s="88"/>
      <c r="AP24" s="88"/>
      <c r="AQ24" s="88"/>
      <c r="AR24" s="88"/>
      <c r="AS24" s="88"/>
      <c r="AT24" s="88"/>
      <c r="AU24" s="88"/>
      <c r="AV24" s="88"/>
      <c r="AW24" s="88"/>
      <c r="AX24" s="88"/>
      <c r="AY24" s="88"/>
      <c r="AZ24" s="88"/>
      <c r="BA24" s="88"/>
      <c r="BB24" s="88"/>
      <c r="BC24" s="88"/>
      <c r="BD24" s="88"/>
      <c r="BE24" s="88"/>
      <c r="BF24" s="88"/>
      <c r="BG24" s="88"/>
      <c r="BH24" s="88"/>
      <c r="BI24" s="88"/>
      <c r="BJ24" s="88"/>
      <c r="BK24" s="89"/>
      <c r="BL24" s="87" t="s">
        <v>50</v>
      </c>
      <c r="BM24" s="88"/>
      <c r="BN24" s="88"/>
      <c r="BO24" s="88"/>
      <c r="BP24" s="88"/>
      <c r="BQ24" s="88"/>
      <c r="BR24" s="88"/>
      <c r="BS24" s="88"/>
      <c r="BT24" s="88"/>
      <c r="BU24" s="88"/>
      <c r="BV24" s="88"/>
      <c r="BW24" s="88"/>
      <c r="BX24" s="88"/>
      <c r="BY24" s="88"/>
      <c r="BZ24" s="88"/>
      <c r="CA24" s="88"/>
      <c r="CB24" s="88"/>
      <c r="CC24" s="88"/>
      <c r="CD24" s="88"/>
      <c r="CE24" s="88"/>
      <c r="CF24" s="88"/>
      <c r="CG24" s="88"/>
      <c r="CH24" s="88"/>
      <c r="CI24" s="88"/>
      <c r="CJ24" s="88"/>
      <c r="CK24" s="88"/>
      <c r="CL24" s="88"/>
      <c r="CM24" s="88"/>
      <c r="CN24" s="88"/>
      <c r="CO24" s="88"/>
      <c r="CP24" s="88"/>
      <c r="CQ24" s="88"/>
      <c r="CR24" s="88"/>
      <c r="CS24" s="88"/>
      <c r="CT24" s="88"/>
      <c r="CU24" s="88"/>
      <c r="CV24" s="88"/>
      <c r="CW24" s="88"/>
      <c r="CX24" s="88"/>
      <c r="CY24" s="88"/>
      <c r="CZ24" s="88"/>
      <c r="DA24" s="89"/>
    </row>
    <row r="25" spans="1:105" ht="12.75" customHeight="1">
      <c r="A25" s="138"/>
      <c r="B25" s="139"/>
      <c r="C25" s="139"/>
      <c r="D25" s="139"/>
      <c r="E25" s="139"/>
      <c r="F25" s="139"/>
      <c r="G25" s="140"/>
      <c r="H25" s="69" t="s">
        <v>73</v>
      </c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70"/>
      <c r="BI25" s="70"/>
      <c r="BJ25" s="70"/>
      <c r="BK25" s="71"/>
      <c r="BL25" s="87" t="s">
        <v>61</v>
      </c>
      <c r="BM25" s="88"/>
      <c r="BN25" s="88"/>
      <c r="BO25" s="88"/>
      <c r="BP25" s="88"/>
      <c r="BQ25" s="88"/>
      <c r="BR25" s="88"/>
      <c r="BS25" s="88"/>
      <c r="BT25" s="88"/>
      <c r="BU25" s="88"/>
      <c r="BV25" s="88"/>
      <c r="BW25" s="88"/>
      <c r="BX25" s="88"/>
      <c r="BY25" s="88"/>
      <c r="BZ25" s="88"/>
      <c r="CA25" s="88"/>
      <c r="CB25" s="88"/>
      <c r="CC25" s="88"/>
      <c r="CD25" s="88"/>
      <c r="CE25" s="88"/>
      <c r="CF25" s="88"/>
      <c r="CG25" s="88"/>
      <c r="CH25" s="88"/>
      <c r="CI25" s="88"/>
      <c r="CJ25" s="88"/>
      <c r="CK25" s="88"/>
      <c r="CL25" s="88"/>
      <c r="CM25" s="88"/>
      <c r="CN25" s="88"/>
      <c r="CO25" s="88"/>
      <c r="CP25" s="88"/>
      <c r="CQ25" s="88"/>
      <c r="CR25" s="88"/>
      <c r="CS25" s="88"/>
      <c r="CT25" s="88"/>
      <c r="CU25" s="88"/>
      <c r="CV25" s="88"/>
      <c r="CW25" s="88"/>
      <c r="CX25" s="88"/>
      <c r="CY25" s="88"/>
      <c r="CZ25" s="88"/>
      <c r="DA25" s="89"/>
    </row>
    <row r="26" spans="1:105" ht="11.25" customHeight="1">
      <c r="A26" s="72"/>
      <c r="B26" s="73"/>
      <c r="C26" s="73"/>
      <c r="D26" s="73"/>
      <c r="E26" s="73"/>
      <c r="F26" s="73"/>
      <c r="G26" s="74"/>
      <c r="H26" s="72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Q26" s="73"/>
      <c r="AR26" s="73"/>
      <c r="AS26" s="73"/>
      <c r="AT26" s="73"/>
      <c r="AU26" s="73"/>
      <c r="AV26" s="73"/>
      <c r="AW26" s="73"/>
      <c r="AX26" s="73"/>
      <c r="AY26" s="73"/>
      <c r="AZ26" s="73"/>
      <c r="BA26" s="73"/>
      <c r="BB26" s="73"/>
      <c r="BC26" s="73"/>
      <c r="BD26" s="73"/>
      <c r="BE26" s="73"/>
      <c r="BF26" s="73"/>
      <c r="BG26" s="73"/>
      <c r="BH26" s="73"/>
      <c r="BI26" s="73"/>
      <c r="BJ26" s="73"/>
      <c r="BK26" s="74"/>
      <c r="BL26" s="87" t="s">
        <v>59</v>
      </c>
      <c r="BM26" s="88"/>
      <c r="BN26" s="88"/>
      <c r="BO26" s="88"/>
      <c r="BP26" s="88"/>
      <c r="BQ26" s="88"/>
      <c r="BR26" s="88"/>
      <c r="BS26" s="88"/>
      <c r="BT26" s="88"/>
      <c r="BU26" s="88"/>
      <c r="BV26" s="88"/>
      <c r="BW26" s="88"/>
      <c r="BX26" s="88"/>
      <c r="BY26" s="88"/>
      <c r="BZ26" s="88"/>
      <c r="CA26" s="88"/>
      <c r="CB26" s="88"/>
      <c r="CC26" s="88"/>
      <c r="CD26" s="88"/>
      <c r="CE26" s="88"/>
      <c r="CF26" s="89"/>
      <c r="CG26" s="87" t="s">
        <v>60</v>
      </c>
      <c r="CH26" s="88"/>
      <c r="CI26" s="88"/>
      <c r="CJ26" s="88"/>
      <c r="CK26" s="88"/>
      <c r="CL26" s="88"/>
      <c r="CM26" s="88"/>
      <c r="CN26" s="88"/>
      <c r="CO26" s="88"/>
      <c r="CP26" s="88"/>
      <c r="CQ26" s="88"/>
      <c r="CR26" s="88"/>
      <c r="CS26" s="88"/>
      <c r="CT26" s="88"/>
      <c r="CU26" s="88"/>
      <c r="CV26" s="88"/>
      <c r="CW26" s="88"/>
      <c r="CX26" s="88"/>
      <c r="CY26" s="88"/>
      <c r="CZ26" s="88"/>
      <c r="DA26" s="89"/>
    </row>
    <row r="27" spans="1:105" s="1" customFormat="1" ht="14.25" customHeight="1">
      <c r="A27" s="105" t="s">
        <v>79</v>
      </c>
      <c r="B27" s="106"/>
      <c r="C27" s="106"/>
      <c r="D27" s="106"/>
      <c r="E27" s="106"/>
      <c r="F27" s="106"/>
      <c r="G27" s="107"/>
      <c r="H27" s="63" t="s">
        <v>80</v>
      </c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64"/>
      <c r="BK27" s="65"/>
      <c r="BL27" s="84">
        <v>6491069.41</v>
      </c>
      <c r="BM27" s="85"/>
      <c r="BN27" s="85"/>
      <c r="BO27" s="85"/>
      <c r="BP27" s="85"/>
      <c r="BQ27" s="85"/>
      <c r="BR27" s="85"/>
      <c r="BS27" s="85"/>
      <c r="BT27" s="85"/>
      <c r="BU27" s="85"/>
      <c r="BV27" s="85"/>
      <c r="BW27" s="85"/>
      <c r="BX27" s="85"/>
      <c r="BY27" s="85"/>
      <c r="BZ27" s="85"/>
      <c r="CA27" s="85"/>
      <c r="CB27" s="85"/>
      <c r="CC27" s="85"/>
      <c r="CD27" s="85"/>
      <c r="CE27" s="85"/>
      <c r="CF27" s="86"/>
      <c r="CG27" s="84">
        <v>6491069.5</v>
      </c>
      <c r="CH27" s="85"/>
      <c r="CI27" s="85"/>
      <c r="CJ27" s="85"/>
      <c r="CK27" s="85"/>
      <c r="CL27" s="85"/>
      <c r="CM27" s="85"/>
      <c r="CN27" s="85"/>
      <c r="CO27" s="85"/>
      <c r="CP27" s="85"/>
      <c r="CQ27" s="85"/>
      <c r="CR27" s="85"/>
      <c r="CS27" s="85"/>
      <c r="CT27" s="85"/>
      <c r="CU27" s="85"/>
      <c r="CV27" s="85"/>
      <c r="CW27" s="85"/>
      <c r="CX27" s="85"/>
      <c r="CY27" s="85"/>
      <c r="CZ27" s="85"/>
      <c r="DA27" s="86"/>
    </row>
    <row r="28" spans="1:105" s="1" customFormat="1" ht="14.25" customHeight="1">
      <c r="A28" s="105" t="s">
        <v>82</v>
      </c>
      <c r="B28" s="106"/>
      <c r="C28" s="106"/>
      <c r="D28" s="106"/>
      <c r="E28" s="106"/>
      <c r="F28" s="106"/>
      <c r="G28" s="107"/>
      <c r="H28" s="63" t="s">
        <v>81</v>
      </c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5"/>
      <c r="BL28" s="84">
        <v>1070.6</v>
      </c>
      <c r="BM28" s="85"/>
      <c r="BN28" s="85"/>
      <c r="BO28" s="85"/>
      <c r="BP28" s="85"/>
      <c r="BQ28" s="85"/>
      <c r="BR28" s="85"/>
      <c r="BS28" s="85"/>
      <c r="BT28" s="85"/>
      <c r="BU28" s="85"/>
      <c r="BV28" s="85"/>
      <c r="BW28" s="85"/>
      <c r="BX28" s="85"/>
      <c r="BY28" s="85"/>
      <c r="BZ28" s="85"/>
      <c r="CA28" s="85"/>
      <c r="CB28" s="85"/>
      <c r="CC28" s="85"/>
      <c r="CD28" s="85"/>
      <c r="CE28" s="85"/>
      <c r="CF28" s="86"/>
      <c r="CG28" s="84">
        <v>1070.6</v>
      </c>
      <c r="CH28" s="85"/>
      <c r="CI28" s="85"/>
      <c r="CJ28" s="85"/>
      <c r="CK28" s="85"/>
      <c r="CL28" s="85"/>
      <c r="CM28" s="85"/>
      <c r="CN28" s="85"/>
      <c r="CO28" s="85"/>
      <c r="CP28" s="85"/>
      <c r="CQ28" s="85"/>
      <c r="CR28" s="85"/>
      <c r="CS28" s="85"/>
      <c r="CT28" s="85"/>
      <c r="CU28" s="85"/>
      <c r="CV28" s="85"/>
      <c r="CW28" s="85"/>
      <c r="CX28" s="85"/>
      <c r="CY28" s="85"/>
      <c r="CZ28" s="85"/>
      <c r="DA28" s="86"/>
    </row>
    <row r="29" spans="1:105" s="1" customFormat="1" ht="14.25" customHeight="1">
      <c r="A29" s="105" t="s">
        <v>83</v>
      </c>
      <c r="B29" s="106"/>
      <c r="C29" s="106"/>
      <c r="D29" s="106"/>
      <c r="E29" s="106"/>
      <c r="F29" s="106"/>
      <c r="G29" s="107"/>
      <c r="H29" s="63" t="s">
        <v>84</v>
      </c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64"/>
      <c r="BE29" s="64"/>
      <c r="BF29" s="64"/>
      <c r="BG29" s="64"/>
      <c r="BH29" s="64"/>
      <c r="BI29" s="64"/>
      <c r="BJ29" s="64"/>
      <c r="BK29" s="65"/>
      <c r="BL29" s="84">
        <v>2059669.82</v>
      </c>
      <c r="BM29" s="85"/>
      <c r="BN29" s="85"/>
      <c r="BO29" s="85"/>
      <c r="BP29" s="85"/>
      <c r="BQ29" s="85"/>
      <c r="BR29" s="85"/>
      <c r="BS29" s="85"/>
      <c r="BT29" s="85"/>
      <c r="BU29" s="85"/>
      <c r="BV29" s="85"/>
      <c r="BW29" s="85"/>
      <c r="BX29" s="85"/>
      <c r="BY29" s="85"/>
      <c r="BZ29" s="85"/>
      <c r="CA29" s="85"/>
      <c r="CB29" s="85"/>
      <c r="CC29" s="85"/>
      <c r="CD29" s="85"/>
      <c r="CE29" s="85"/>
      <c r="CF29" s="86"/>
      <c r="CG29" s="84">
        <v>2059669.82</v>
      </c>
      <c r="CH29" s="85"/>
      <c r="CI29" s="85"/>
      <c r="CJ29" s="85"/>
      <c r="CK29" s="85"/>
      <c r="CL29" s="85"/>
      <c r="CM29" s="85"/>
      <c r="CN29" s="85"/>
      <c r="CO29" s="85"/>
      <c r="CP29" s="85"/>
      <c r="CQ29" s="85"/>
      <c r="CR29" s="85"/>
      <c r="CS29" s="85"/>
      <c r="CT29" s="85"/>
      <c r="CU29" s="85"/>
      <c r="CV29" s="85"/>
      <c r="CW29" s="85"/>
      <c r="CX29" s="85"/>
      <c r="CY29" s="85"/>
      <c r="CZ29" s="85"/>
      <c r="DA29" s="86"/>
    </row>
    <row r="30" spans="1:105" s="1" customFormat="1" ht="14.25" customHeight="1">
      <c r="A30" s="96" t="s">
        <v>85</v>
      </c>
      <c r="B30" s="97"/>
      <c r="C30" s="97"/>
      <c r="D30" s="97"/>
      <c r="E30" s="97"/>
      <c r="F30" s="97"/>
      <c r="G30" s="98"/>
      <c r="H30" s="63" t="s">
        <v>100</v>
      </c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4"/>
      <c r="BH30" s="64"/>
      <c r="BI30" s="64"/>
      <c r="BJ30" s="64"/>
      <c r="BK30" s="65"/>
      <c r="BL30" s="84">
        <v>20475.19</v>
      </c>
      <c r="BM30" s="85"/>
      <c r="BN30" s="85"/>
      <c r="BO30" s="85"/>
      <c r="BP30" s="85"/>
      <c r="BQ30" s="85"/>
      <c r="BR30" s="85"/>
      <c r="BS30" s="85"/>
      <c r="BT30" s="85"/>
      <c r="BU30" s="85"/>
      <c r="BV30" s="85"/>
      <c r="BW30" s="85"/>
      <c r="BX30" s="85"/>
      <c r="BY30" s="85"/>
      <c r="BZ30" s="85"/>
      <c r="CA30" s="85"/>
      <c r="CB30" s="85"/>
      <c r="CC30" s="85"/>
      <c r="CD30" s="85"/>
      <c r="CE30" s="85"/>
      <c r="CF30" s="86"/>
      <c r="CG30" s="84">
        <v>20475.19</v>
      </c>
      <c r="CH30" s="85"/>
      <c r="CI30" s="85"/>
      <c r="CJ30" s="85"/>
      <c r="CK30" s="85"/>
      <c r="CL30" s="85"/>
      <c r="CM30" s="85"/>
      <c r="CN30" s="85"/>
      <c r="CO30" s="85"/>
      <c r="CP30" s="85"/>
      <c r="CQ30" s="85"/>
      <c r="CR30" s="85"/>
      <c r="CS30" s="85"/>
      <c r="CT30" s="85"/>
      <c r="CU30" s="85"/>
      <c r="CV30" s="85"/>
      <c r="CW30" s="85"/>
      <c r="CX30" s="85"/>
      <c r="CY30" s="85"/>
      <c r="CZ30" s="85"/>
      <c r="DA30" s="86"/>
    </row>
    <row r="31" spans="1:105" s="17" customFormat="1" ht="14.25" customHeight="1">
      <c r="A31" s="99"/>
      <c r="B31" s="100"/>
      <c r="C31" s="100"/>
      <c r="D31" s="100"/>
      <c r="E31" s="100"/>
      <c r="F31" s="100"/>
      <c r="G31" s="101"/>
      <c r="H31" s="75" t="s">
        <v>101</v>
      </c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76"/>
      <c r="AI31" s="76"/>
      <c r="AJ31" s="76"/>
      <c r="AK31" s="76"/>
      <c r="AL31" s="76"/>
      <c r="AM31" s="76"/>
      <c r="AN31" s="76"/>
      <c r="AO31" s="76"/>
      <c r="AP31" s="76"/>
      <c r="AQ31" s="76"/>
      <c r="AR31" s="76"/>
      <c r="AS31" s="76"/>
      <c r="AT31" s="76"/>
      <c r="AU31" s="76"/>
      <c r="AV31" s="76"/>
      <c r="AW31" s="76"/>
      <c r="AX31" s="76"/>
      <c r="AY31" s="76"/>
      <c r="AZ31" s="76"/>
      <c r="BA31" s="76"/>
      <c r="BB31" s="76"/>
      <c r="BC31" s="76"/>
      <c r="BD31" s="76"/>
      <c r="BE31" s="76"/>
      <c r="BF31" s="76"/>
      <c r="BG31" s="76"/>
      <c r="BH31" s="76"/>
      <c r="BI31" s="76"/>
      <c r="BJ31" s="76"/>
      <c r="BK31" s="77"/>
      <c r="BL31" s="81">
        <v>15100</v>
      </c>
      <c r="BM31" s="82"/>
      <c r="BN31" s="82"/>
      <c r="BO31" s="82"/>
      <c r="BP31" s="82"/>
      <c r="BQ31" s="82"/>
      <c r="BR31" s="82"/>
      <c r="BS31" s="82"/>
      <c r="BT31" s="82"/>
      <c r="BU31" s="82"/>
      <c r="BV31" s="82"/>
      <c r="BW31" s="82"/>
      <c r="BX31" s="82"/>
      <c r="BY31" s="82"/>
      <c r="BZ31" s="82"/>
      <c r="CA31" s="82"/>
      <c r="CB31" s="82"/>
      <c r="CC31" s="82"/>
      <c r="CD31" s="82"/>
      <c r="CE31" s="82"/>
      <c r="CF31" s="83"/>
      <c r="CG31" s="81">
        <v>15100</v>
      </c>
      <c r="CH31" s="82"/>
      <c r="CI31" s="82"/>
      <c r="CJ31" s="82"/>
      <c r="CK31" s="82"/>
      <c r="CL31" s="82"/>
      <c r="CM31" s="82"/>
      <c r="CN31" s="82"/>
      <c r="CO31" s="82"/>
      <c r="CP31" s="82"/>
      <c r="CQ31" s="82"/>
      <c r="CR31" s="82"/>
      <c r="CS31" s="82"/>
      <c r="CT31" s="82"/>
      <c r="CU31" s="82"/>
      <c r="CV31" s="82"/>
      <c r="CW31" s="82"/>
      <c r="CX31" s="82"/>
      <c r="CY31" s="82"/>
      <c r="CZ31" s="82"/>
      <c r="DA31" s="83"/>
    </row>
    <row r="32" spans="1:105" s="17" customFormat="1" ht="14.25" customHeight="1">
      <c r="A32" s="102"/>
      <c r="B32" s="103"/>
      <c r="C32" s="103"/>
      <c r="D32" s="103"/>
      <c r="E32" s="103"/>
      <c r="F32" s="103"/>
      <c r="G32" s="104"/>
      <c r="H32" s="75" t="s">
        <v>102</v>
      </c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76"/>
      <c r="AE32" s="76"/>
      <c r="AF32" s="76"/>
      <c r="AG32" s="76"/>
      <c r="AH32" s="76"/>
      <c r="AI32" s="76"/>
      <c r="AJ32" s="76"/>
      <c r="AK32" s="76"/>
      <c r="AL32" s="76"/>
      <c r="AM32" s="76"/>
      <c r="AN32" s="76"/>
      <c r="AO32" s="76"/>
      <c r="AP32" s="76"/>
      <c r="AQ32" s="76"/>
      <c r="AR32" s="76"/>
      <c r="AS32" s="76"/>
      <c r="AT32" s="76"/>
      <c r="AU32" s="76"/>
      <c r="AV32" s="76"/>
      <c r="AW32" s="76"/>
      <c r="AX32" s="76"/>
      <c r="AY32" s="76"/>
      <c r="AZ32" s="76"/>
      <c r="BA32" s="76"/>
      <c r="BB32" s="76"/>
      <c r="BC32" s="76"/>
      <c r="BD32" s="76"/>
      <c r="BE32" s="76"/>
      <c r="BF32" s="76"/>
      <c r="BG32" s="76"/>
      <c r="BH32" s="76"/>
      <c r="BI32" s="76"/>
      <c r="BJ32" s="76"/>
      <c r="BK32" s="77"/>
      <c r="BL32" s="81">
        <v>5375.19</v>
      </c>
      <c r="BM32" s="82"/>
      <c r="BN32" s="82"/>
      <c r="BO32" s="82"/>
      <c r="BP32" s="82"/>
      <c r="BQ32" s="82"/>
      <c r="BR32" s="82"/>
      <c r="BS32" s="82"/>
      <c r="BT32" s="82"/>
      <c r="BU32" s="82"/>
      <c r="BV32" s="82"/>
      <c r="BW32" s="82"/>
      <c r="BX32" s="82"/>
      <c r="BY32" s="82"/>
      <c r="BZ32" s="82"/>
      <c r="CA32" s="82"/>
      <c r="CB32" s="82"/>
      <c r="CC32" s="82"/>
      <c r="CD32" s="82"/>
      <c r="CE32" s="82"/>
      <c r="CF32" s="83"/>
      <c r="CG32" s="81">
        <v>5375.19</v>
      </c>
      <c r="CH32" s="82"/>
      <c r="CI32" s="82"/>
      <c r="CJ32" s="82"/>
      <c r="CK32" s="82"/>
      <c r="CL32" s="82"/>
      <c r="CM32" s="82"/>
      <c r="CN32" s="82"/>
      <c r="CO32" s="82"/>
      <c r="CP32" s="82"/>
      <c r="CQ32" s="82"/>
      <c r="CR32" s="82"/>
      <c r="CS32" s="82"/>
      <c r="CT32" s="82"/>
      <c r="CU32" s="82"/>
      <c r="CV32" s="82"/>
      <c r="CW32" s="82"/>
      <c r="CX32" s="82"/>
      <c r="CY32" s="82"/>
      <c r="CZ32" s="82"/>
      <c r="DA32" s="83"/>
    </row>
    <row r="33" spans="1:105" s="1" customFormat="1" ht="14.25" customHeight="1">
      <c r="A33" s="105" t="s">
        <v>86</v>
      </c>
      <c r="B33" s="106"/>
      <c r="C33" s="106"/>
      <c r="D33" s="106"/>
      <c r="E33" s="106"/>
      <c r="F33" s="106"/>
      <c r="G33" s="107"/>
      <c r="H33" s="63" t="s">
        <v>87</v>
      </c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4"/>
      <c r="AR33" s="64"/>
      <c r="AS33" s="64"/>
      <c r="AT33" s="64"/>
      <c r="AU33" s="64"/>
      <c r="AV33" s="64"/>
      <c r="AW33" s="64"/>
      <c r="AX33" s="64"/>
      <c r="AY33" s="64"/>
      <c r="AZ33" s="64"/>
      <c r="BA33" s="64"/>
      <c r="BB33" s="64"/>
      <c r="BC33" s="64"/>
      <c r="BD33" s="64"/>
      <c r="BE33" s="64"/>
      <c r="BF33" s="64"/>
      <c r="BG33" s="64"/>
      <c r="BH33" s="64"/>
      <c r="BI33" s="64"/>
      <c r="BJ33" s="64"/>
      <c r="BK33" s="65"/>
      <c r="BL33" s="84"/>
      <c r="BM33" s="85"/>
      <c r="BN33" s="85"/>
      <c r="BO33" s="85"/>
      <c r="BP33" s="85"/>
      <c r="BQ33" s="85"/>
      <c r="BR33" s="85"/>
      <c r="BS33" s="85"/>
      <c r="BT33" s="85"/>
      <c r="BU33" s="85"/>
      <c r="BV33" s="85"/>
      <c r="BW33" s="85"/>
      <c r="BX33" s="85"/>
      <c r="BY33" s="85"/>
      <c r="BZ33" s="85"/>
      <c r="CA33" s="85"/>
      <c r="CB33" s="85"/>
      <c r="CC33" s="85"/>
      <c r="CD33" s="85"/>
      <c r="CE33" s="85"/>
      <c r="CF33" s="86"/>
      <c r="CG33" s="84"/>
      <c r="CH33" s="85"/>
      <c r="CI33" s="85"/>
      <c r="CJ33" s="85"/>
      <c r="CK33" s="85"/>
      <c r="CL33" s="85"/>
      <c r="CM33" s="85"/>
      <c r="CN33" s="85"/>
      <c r="CO33" s="85"/>
      <c r="CP33" s="85"/>
      <c r="CQ33" s="85"/>
      <c r="CR33" s="85"/>
      <c r="CS33" s="85"/>
      <c r="CT33" s="85"/>
      <c r="CU33" s="85"/>
      <c r="CV33" s="85"/>
      <c r="CW33" s="85"/>
      <c r="CX33" s="85"/>
      <c r="CY33" s="85"/>
      <c r="CZ33" s="85"/>
      <c r="DA33" s="86"/>
    </row>
    <row r="34" spans="1:105" s="1" customFormat="1" ht="14.25" customHeight="1">
      <c r="A34" s="96" t="s">
        <v>88</v>
      </c>
      <c r="B34" s="97"/>
      <c r="C34" s="97"/>
      <c r="D34" s="97"/>
      <c r="E34" s="97"/>
      <c r="F34" s="97"/>
      <c r="G34" s="98"/>
      <c r="H34" s="63" t="s">
        <v>103</v>
      </c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64"/>
      <c r="BE34" s="64"/>
      <c r="BF34" s="64"/>
      <c r="BG34" s="64"/>
      <c r="BH34" s="64"/>
      <c r="BI34" s="64"/>
      <c r="BJ34" s="64"/>
      <c r="BK34" s="65"/>
      <c r="BL34" s="84">
        <v>737354.3</v>
      </c>
      <c r="BM34" s="85"/>
      <c r="BN34" s="85"/>
      <c r="BO34" s="85"/>
      <c r="BP34" s="85"/>
      <c r="BQ34" s="85"/>
      <c r="BR34" s="85"/>
      <c r="BS34" s="85"/>
      <c r="BT34" s="85"/>
      <c r="BU34" s="85"/>
      <c r="BV34" s="85"/>
      <c r="BW34" s="85"/>
      <c r="BX34" s="85"/>
      <c r="BY34" s="85"/>
      <c r="BZ34" s="85"/>
      <c r="CA34" s="85"/>
      <c r="CB34" s="85"/>
      <c r="CC34" s="85"/>
      <c r="CD34" s="85"/>
      <c r="CE34" s="85"/>
      <c r="CF34" s="86"/>
      <c r="CG34" s="84">
        <v>737354.3</v>
      </c>
      <c r="CH34" s="85"/>
      <c r="CI34" s="85"/>
      <c r="CJ34" s="85"/>
      <c r="CK34" s="85"/>
      <c r="CL34" s="85"/>
      <c r="CM34" s="85"/>
      <c r="CN34" s="85"/>
      <c r="CO34" s="85"/>
      <c r="CP34" s="85"/>
      <c r="CQ34" s="85"/>
      <c r="CR34" s="85"/>
      <c r="CS34" s="85"/>
      <c r="CT34" s="85"/>
      <c r="CU34" s="85"/>
      <c r="CV34" s="85"/>
      <c r="CW34" s="85"/>
      <c r="CX34" s="85"/>
      <c r="CY34" s="85"/>
      <c r="CZ34" s="85"/>
      <c r="DA34" s="86"/>
    </row>
    <row r="35" spans="1:105" s="17" customFormat="1" ht="14.25" customHeight="1">
      <c r="A35" s="108"/>
      <c r="B35" s="109"/>
      <c r="C35" s="109"/>
      <c r="D35" s="109"/>
      <c r="E35" s="109"/>
      <c r="F35" s="109"/>
      <c r="G35" s="110"/>
      <c r="H35" s="66" t="s">
        <v>105</v>
      </c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67"/>
      <c r="AJ35" s="67"/>
      <c r="AK35" s="67"/>
      <c r="AL35" s="67"/>
      <c r="AM35" s="67"/>
      <c r="AN35" s="67"/>
      <c r="AO35" s="67"/>
      <c r="AP35" s="67"/>
      <c r="AQ35" s="67"/>
      <c r="AR35" s="67"/>
      <c r="AS35" s="67"/>
      <c r="AT35" s="67"/>
      <c r="AU35" s="67"/>
      <c r="AV35" s="67"/>
      <c r="AW35" s="67"/>
      <c r="AX35" s="67"/>
      <c r="AY35" s="67"/>
      <c r="AZ35" s="67"/>
      <c r="BA35" s="67"/>
      <c r="BB35" s="67"/>
      <c r="BC35" s="67"/>
      <c r="BD35" s="67"/>
      <c r="BE35" s="67"/>
      <c r="BF35" s="67"/>
      <c r="BG35" s="67"/>
      <c r="BH35" s="67"/>
      <c r="BI35" s="67"/>
      <c r="BJ35" s="67"/>
      <c r="BK35" s="68"/>
      <c r="BL35" s="81">
        <v>86383.52</v>
      </c>
      <c r="BM35" s="82"/>
      <c r="BN35" s="82"/>
      <c r="BO35" s="82"/>
      <c r="BP35" s="82"/>
      <c r="BQ35" s="82"/>
      <c r="BR35" s="82"/>
      <c r="BS35" s="82"/>
      <c r="BT35" s="82"/>
      <c r="BU35" s="82"/>
      <c r="BV35" s="82"/>
      <c r="BW35" s="82"/>
      <c r="BX35" s="82"/>
      <c r="BY35" s="82"/>
      <c r="BZ35" s="82"/>
      <c r="CA35" s="82"/>
      <c r="CB35" s="82"/>
      <c r="CC35" s="82"/>
      <c r="CD35" s="82"/>
      <c r="CE35" s="82"/>
      <c r="CF35" s="83"/>
      <c r="CG35" s="81">
        <v>86383.52</v>
      </c>
      <c r="CH35" s="82"/>
      <c r="CI35" s="82"/>
      <c r="CJ35" s="82"/>
      <c r="CK35" s="82"/>
      <c r="CL35" s="82"/>
      <c r="CM35" s="82"/>
      <c r="CN35" s="82"/>
      <c r="CO35" s="82"/>
      <c r="CP35" s="82"/>
      <c r="CQ35" s="82"/>
      <c r="CR35" s="82"/>
      <c r="CS35" s="82"/>
      <c r="CT35" s="82"/>
      <c r="CU35" s="82"/>
      <c r="CV35" s="82"/>
      <c r="CW35" s="82"/>
      <c r="CX35" s="82"/>
      <c r="CY35" s="82"/>
      <c r="CZ35" s="82"/>
      <c r="DA35" s="83"/>
    </row>
    <row r="36" spans="1:105" s="17" customFormat="1" ht="14.25" customHeight="1">
      <c r="A36" s="108"/>
      <c r="B36" s="109"/>
      <c r="C36" s="109"/>
      <c r="D36" s="109"/>
      <c r="E36" s="109"/>
      <c r="F36" s="109"/>
      <c r="G36" s="110"/>
      <c r="H36" s="66" t="s">
        <v>104</v>
      </c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7"/>
      <c r="AN36" s="67"/>
      <c r="AO36" s="67"/>
      <c r="AP36" s="67"/>
      <c r="AQ36" s="67"/>
      <c r="AR36" s="67"/>
      <c r="AS36" s="67"/>
      <c r="AT36" s="67"/>
      <c r="AU36" s="67"/>
      <c r="AV36" s="67"/>
      <c r="AW36" s="67"/>
      <c r="AX36" s="67"/>
      <c r="AY36" s="67"/>
      <c r="AZ36" s="67"/>
      <c r="BA36" s="67"/>
      <c r="BB36" s="67"/>
      <c r="BC36" s="67"/>
      <c r="BD36" s="67"/>
      <c r="BE36" s="67"/>
      <c r="BF36" s="67"/>
      <c r="BG36" s="67"/>
      <c r="BH36" s="67"/>
      <c r="BI36" s="67"/>
      <c r="BJ36" s="67"/>
      <c r="BK36" s="68"/>
      <c r="BL36" s="81">
        <v>644132.76</v>
      </c>
      <c r="BM36" s="82"/>
      <c r="BN36" s="82"/>
      <c r="BO36" s="82"/>
      <c r="BP36" s="82"/>
      <c r="BQ36" s="82"/>
      <c r="BR36" s="82"/>
      <c r="BS36" s="82"/>
      <c r="BT36" s="82"/>
      <c r="BU36" s="82"/>
      <c r="BV36" s="82"/>
      <c r="BW36" s="82"/>
      <c r="BX36" s="82"/>
      <c r="BY36" s="82"/>
      <c r="BZ36" s="82"/>
      <c r="CA36" s="82"/>
      <c r="CB36" s="82"/>
      <c r="CC36" s="82"/>
      <c r="CD36" s="82"/>
      <c r="CE36" s="82"/>
      <c r="CF36" s="83"/>
      <c r="CG36" s="81">
        <v>644132.76</v>
      </c>
      <c r="CH36" s="82"/>
      <c r="CI36" s="82"/>
      <c r="CJ36" s="82"/>
      <c r="CK36" s="82"/>
      <c r="CL36" s="82"/>
      <c r="CM36" s="82"/>
      <c r="CN36" s="82"/>
      <c r="CO36" s="82"/>
      <c r="CP36" s="82"/>
      <c r="CQ36" s="82"/>
      <c r="CR36" s="82"/>
      <c r="CS36" s="82"/>
      <c r="CT36" s="82"/>
      <c r="CU36" s="82"/>
      <c r="CV36" s="82"/>
      <c r="CW36" s="82"/>
      <c r="CX36" s="82"/>
      <c r="CY36" s="82"/>
      <c r="CZ36" s="82"/>
      <c r="DA36" s="83"/>
    </row>
    <row r="37" spans="1:105" s="17" customFormat="1" ht="14.25" customHeight="1">
      <c r="A37" s="111"/>
      <c r="B37" s="112"/>
      <c r="C37" s="112"/>
      <c r="D37" s="112"/>
      <c r="E37" s="112"/>
      <c r="F37" s="112"/>
      <c r="G37" s="113"/>
      <c r="H37" s="66" t="s">
        <v>106</v>
      </c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  <c r="AM37" s="67"/>
      <c r="AN37" s="67"/>
      <c r="AO37" s="67"/>
      <c r="AP37" s="67"/>
      <c r="AQ37" s="67"/>
      <c r="AR37" s="67"/>
      <c r="AS37" s="67"/>
      <c r="AT37" s="67"/>
      <c r="AU37" s="67"/>
      <c r="AV37" s="67"/>
      <c r="AW37" s="67"/>
      <c r="AX37" s="67"/>
      <c r="AY37" s="67"/>
      <c r="AZ37" s="67"/>
      <c r="BA37" s="67"/>
      <c r="BB37" s="67"/>
      <c r="BC37" s="67"/>
      <c r="BD37" s="67"/>
      <c r="BE37" s="67"/>
      <c r="BF37" s="67"/>
      <c r="BG37" s="67"/>
      <c r="BH37" s="67"/>
      <c r="BI37" s="67"/>
      <c r="BJ37" s="67"/>
      <c r="BK37" s="68"/>
      <c r="BL37" s="81">
        <v>6838.02</v>
      </c>
      <c r="BM37" s="82"/>
      <c r="BN37" s="82"/>
      <c r="BO37" s="82"/>
      <c r="BP37" s="82"/>
      <c r="BQ37" s="82"/>
      <c r="BR37" s="82"/>
      <c r="BS37" s="82"/>
      <c r="BT37" s="82"/>
      <c r="BU37" s="82"/>
      <c r="BV37" s="82"/>
      <c r="BW37" s="82"/>
      <c r="BX37" s="82"/>
      <c r="BY37" s="82"/>
      <c r="BZ37" s="82"/>
      <c r="CA37" s="82"/>
      <c r="CB37" s="82"/>
      <c r="CC37" s="82"/>
      <c r="CD37" s="82"/>
      <c r="CE37" s="82"/>
      <c r="CF37" s="83"/>
      <c r="CG37" s="81">
        <v>6838.02</v>
      </c>
      <c r="CH37" s="82"/>
      <c r="CI37" s="82"/>
      <c r="CJ37" s="82"/>
      <c r="CK37" s="82"/>
      <c r="CL37" s="82"/>
      <c r="CM37" s="82"/>
      <c r="CN37" s="82"/>
      <c r="CO37" s="82"/>
      <c r="CP37" s="82"/>
      <c r="CQ37" s="82"/>
      <c r="CR37" s="82"/>
      <c r="CS37" s="82"/>
      <c r="CT37" s="82"/>
      <c r="CU37" s="82"/>
      <c r="CV37" s="82"/>
      <c r="CW37" s="82"/>
      <c r="CX37" s="82"/>
      <c r="CY37" s="82"/>
      <c r="CZ37" s="82"/>
      <c r="DA37" s="83"/>
    </row>
    <row r="38" spans="1:105" s="1" customFormat="1" ht="14.25" customHeight="1">
      <c r="A38" s="105" t="s">
        <v>89</v>
      </c>
      <c r="B38" s="106"/>
      <c r="C38" s="106"/>
      <c r="D38" s="106"/>
      <c r="E38" s="106"/>
      <c r="F38" s="106"/>
      <c r="G38" s="107"/>
      <c r="H38" s="63" t="s">
        <v>90</v>
      </c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  <c r="AN38" s="64"/>
      <c r="AO38" s="64"/>
      <c r="AP38" s="64"/>
      <c r="AQ38" s="64"/>
      <c r="AR38" s="64"/>
      <c r="AS38" s="64"/>
      <c r="AT38" s="64"/>
      <c r="AU38" s="64"/>
      <c r="AV38" s="64"/>
      <c r="AW38" s="64"/>
      <c r="AX38" s="64"/>
      <c r="AY38" s="64"/>
      <c r="AZ38" s="64"/>
      <c r="BA38" s="64"/>
      <c r="BB38" s="64"/>
      <c r="BC38" s="64"/>
      <c r="BD38" s="64"/>
      <c r="BE38" s="64"/>
      <c r="BF38" s="64"/>
      <c r="BG38" s="64"/>
      <c r="BH38" s="64"/>
      <c r="BI38" s="64"/>
      <c r="BJ38" s="64"/>
      <c r="BK38" s="65"/>
      <c r="BL38" s="84">
        <v>44659.11</v>
      </c>
      <c r="BM38" s="85"/>
      <c r="BN38" s="85"/>
      <c r="BO38" s="85"/>
      <c r="BP38" s="85"/>
      <c r="BQ38" s="85"/>
      <c r="BR38" s="85"/>
      <c r="BS38" s="85"/>
      <c r="BT38" s="85"/>
      <c r="BU38" s="85"/>
      <c r="BV38" s="85"/>
      <c r="BW38" s="85"/>
      <c r="BX38" s="85"/>
      <c r="BY38" s="85"/>
      <c r="BZ38" s="85"/>
      <c r="CA38" s="85"/>
      <c r="CB38" s="85"/>
      <c r="CC38" s="85"/>
      <c r="CD38" s="85"/>
      <c r="CE38" s="85"/>
      <c r="CF38" s="86"/>
      <c r="CG38" s="84">
        <v>44659.11</v>
      </c>
      <c r="CH38" s="85"/>
      <c r="CI38" s="85"/>
      <c r="CJ38" s="85"/>
      <c r="CK38" s="85"/>
      <c r="CL38" s="85"/>
      <c r="CM38" s="85"/>
      <c r="CN38" s="85"/>
      <c r="CO38" s="85"/>
      <c r="CP38" s="85"/>
      <c r="CQ38" s="85"/>
      <c r="CR38" s="85"/>
      <c r="CS38" s="85"/>
      <c r="CT38" s="85"/>
      <c r="CU38" s="85"/>
      <c r="CV38" s="85"/>
      <c r="CW38" s="85"/>
      <c r="CX38" s="85"/>
      <c r="CY38" s="85"/>
      <c r="CZ38" s="85"/>
      <c r="DA38" s="86"/>
    </row>
    <row r="39" spans="1:105" s="1" customFormat="1" ht="14.25" customHeight="1">
      <c r="A39" s="105" t="s">
        <v>91</v>
      </c>
      <c r="B39" s="106"/>
      <c r="C39" s="106"/>
      <c r="D39" s="106"/>
      <c r="E39" s="106"/>
      <c r="F39" s="106"/>
      <c r="G39" s="107"/>
      <c r="H39" s="63" t="s">
        <v>92</v>
      </c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  <c r="AM39" s="64"/>
      <c r="AN39" s="64"/>
      <c r="AO39" s="64"/>
      <c r="AP39" s="64"/>
      <c r="AQ39" s="64"/>
      <c r="AR39" s="64"/>
      <c r="AS39" s="64"/>
      <c r="AT39" s="64"/>
      <c r="AU39" s="64"/>
      <c r="AV39" s="64"/>
      <c r="AW39" s="64"/>
      <c r="AX39" s="64"/>
      <c r="AY39" s="64"/>
      <c r="AZ39" s="64"/>
      <c r="BA39" s="64"/>
      <c r="BB39" s="64"/>
      <c r="BC39" s="64"/>
      <c r="BD39" s="64"/>
      <c r="BE39" s="64"/>
      <c r="BF39" s="64"/>
      <c r="BG39" s="64"/>
      <c r="BH39" s="64"/>
      <c r="BI39" s="64"/>
      <c r="BJ39" s="64"/>
      <c r="BK39" s="65"/>
      <c r="BL39" s="84">
        <v>17000</v>
      </c>
      <c r="BM39" s="85"/>
      <c r="BN39" s="85"/>
      <c r="BO39" s="85"/>
      <c r="BP39" s="85"/>
      <c r="BQ39" s="85"/>
      <c r="BR39" s="85"/>
      <c r="BS39" s="85"/>
      <c r="BT39" s="85"/>
      <c r="BU39" s="85"/>
      <c r="BV39" s="85"/>
      <c r="BW39" s="85"/>
      <c r="BX39" s="85"/>
      <c r="BY39" s="85"/>
      <c r="BZ39" s="85"/>
      <c r="CA39" s="85"/>
      <c r="CB39" s="85"/>
      <c r="CC39" s="85"/>
      <c r="CD39" s="85"/>
      <c r="CE39" s="85"/>
      <c r="CF39" s="86"/>
      <c r="CG39" s="84">
        <v>17000</v>
      </c>
      <c r="CH39" s="85"/>
      <c r="CI39" s="85"/>
      <c r="CJ39" s="85"/>
      <c r="CK39" s="85"/>
      <c r="CL39" s="85"/>
      <c r="CM39" s="85"/>
      <c r="CN39" s="85"/>
      <c r="CO39" s="85"/>
      <c r="CP39" s="85"/>
      <c r="CQ39" s="85"/>
      <c r="CR39" s="85"/>
      <c r="CS39" s="85"/>
      <c r="CT39" s="85"/>
      <c r="CU39" s="85"/>
      <c r="CV39" s="85"/>
      <c r="CW39" s="85"/>
      <c r="CX39" s="85"/>
      <c r="CY39" s="85"/>
      <c r="CZ39" s="85"/>
      <c r="DA39" s="86"/>
    </row>
    <row r="40" spans="1:105" s="1" customFormat="1" ht="14.25" customHeight="1">
      <c r="A40" s="105" t="s">
        <v>93</v>
      </c>
      <c r="B40" s="106"/>
      <c r="C40" s="106"/>
      <c r="D40" s="106"/>
      <c r="E40" s="106"/>
      <c r="F40" s="106"/>
      <c r="G40" s="107"/>
      <c r="H40" s="63" t="s">
        <v>94</v>
      </c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5"/>
      <c r="BL40" s="84">
        <v>45170.22</v>
      </c>
      <c r="BM40" s="85"/>
      <c r="BN40" s="85"/>
      <c r="BO40" s="85"/>
      <c r="BP40" s="85"/>
      <c r="BQ40" s="85"/>
      <c r="BR40" s="85"/>
      <c r="BS40" s="85"/>
      <c r="BT40" s="85"/>
      <c r="BU40" s="85"/>
      <c r="BV40" s="85"/>
      <c r="BW40" s="85"/>
      <c r="BX40" s="85"/>
      <c r="BY40" s="85"/>
      <c r="BZ40" s="85"/>
      <c r="CA40" s="85"/>
      <c r="CB40" s="85"/>
      <c r="CC40" s="85"/>
      <c r="CD40" s="85"/>
      <c r="CE40" s="85"/>
      <c r="CF40" s="86"/>
      <c r="CG40" s="84">
        <v>45170.22</v>
      </c>
      <c r="CH40" s="85"/>
      <c r="CI40" s="85"/>
      <c r="CJ40" s="85"/>
      <c r="CK40" s="85"/>
      <c r="CL40" s="85"/>
      <c r="CM40" s="85"/>
      <c r="CN40" s="85"/>
      <c r="CO40" s="85"/>
      <c r="CP40" s="85"/>
      <c r="CQ40" s="85"/>
      <c r="CR40" s="85"/>
      <c r="CS40" s="85"/>
      <c r="CT40" s="85"/>
      <c r="CU40" s="85"/>
      <c r="CV40" s="85"/>
      <c r="CW40" s="85"/>
      <c r="CX40" s="85"/>
      <c r="CY40" s="85"/>
      <c r="CZ40" s="85"/>
      <c r="DA40" s="86"/>
    </row>
    <row r="41" spans="1:105" s="1" customFormat="1" ht="14.25" customHeight="1">
      <c r="A41" s="96" t="s">
        <v>95</v>
      </c>
      <c r="B41" s="97"/>
      <c r="C41" s="97"/>
      <c r="D41" s="97"/>
      <c r="E41" s="97"/>
      <c r="F41" s="97"/>
      <c r="G41" s="98"/>
      <c r="H41" s="63" t="s">
        <v>107</v>
      </c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  <c r="AW41" s="64"/>
      <c r="AX41" s="64"/>
      <c r="AY41" s="64"/>
      <c r="AZ41" s="64"/>
      <c r="BA41" s="64"/>
      <c r="BB41" s="64"/>
      <c r="BC41" s="64"/>
      <c r="BD41" s="64"/>
      <c r="BE41" s="64"/>
      <c r="BF41" s="64"/>
      <c r="BG41" s="64"/>
      <c r="BH41" s="64"/>
      <c r="BI41" s="64"/>
      <c r="BJ41" s="64"/>
      <c r="BK41" s="65"/>
      <c r="BL41" s="84">
        <v>14500</v>
      </c>
      <c r="BM41" s="85"/>
      <c r="BN41" s="85"/>
      <c r="BO41" s="85"/>
      <c r="BP41" s="85"/>
      <c r="BQ41" s="85"/>
      <c r="BR41" s="85"/>
      <c r="BS41" s="85"/>
      <c r="BT41" s="85"/>
      <c r="BU41" s="85"/>
      <c r="BV41" s="85"/>
      <c r="BW41" s="85"/>
      <c r="BX41" s="85"/>
      <c r="BY41" s="85"/>
      <c r="BZ41" s="85"/>
      <c r="CA41" s="85"/>
      <c r="CB41" s="85"/>
      <c r="CC41" s="85"/>
      <c r="CD41" s="85"/>
      <c r="CE41" s="85"/>
      <c r="CF41" s="86"/>
      <c r="CG41" s="84">
        <v>14500</v>
      </c>
      <c r="CH41" s="85"/>
      <c r="CI41" s="85"/>
      <c r="CJ41" s="85"/>
      <c r="CK41" s="85"/>
      <c r="CL41" s="85"/>
      <c r="CM41" s="85"/>
      <c r="CN41" s="85"/>
      <c r="CO41" s="85"/>
      <c r="CP41" s="85"/>
      <c r="CQ41" s="85"/>
      <c r="CR41" s="85"/>
      <c r="CS41" s="85"/>
      <c r="CT41" s="85"/>
      <c r="CU41" s="85"/>
      <c r="CV41" s="85"/>
      <c r="CW41" s="85"/>
      <c r="CX41" s="85"/>
      <c r="CY41" s="85"/>
      <c r="CZ41" s="85"/>
      <c r="DA41" s="86"/>
    </row>
    <row r="42" spans="1:105" s="1" customFormat="1" ht="14.25" customHeight="1">
      <c r="A42" s="99"/>
      <c r="B42" s="100"/>
      <c r="C42" s="100"/>
      <c r="D42" s="100"/>
      <c r="E42" s="100"/>
      <c r="F42" s="100"/>
      <c r="G42" s="101"/>
      <c r="H42" s="63" t="s">
        <v>133</v>
      </c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  <c r="AM42" s="64"/>
      <c r="AN42" s="64"/>
      <c r="AO42" s="64"/>
      <c r="AP42" s="64"/>
      <c r="AQ42" s="64"/>
      <c r="AR42" s="64"/>
      <c r="AS42" s="64"/>
      <c r="AT42" s="64"/>
      <c r="AU42" s="64"/>
      <c r="AV42" s="64"/>
      <c r="AW42" s="64"/>
      <c r="AX42" s="64"/>
      <c r="AY42" s="64"/>
      <c r="AZ42" s="64"/>
      <c r="BA42" s="64"/>
      <c r="BB42" s="64"/>
      <c r="BC42" s="64"/>
      <c r="BD42" s="64"/>
      <c r="BE42" s="64"/>
      <c r="BF42" s="64"/>
      <c r="BG42" s="64"/>
      <c r="BH42" s="64"/>
      <c r="BI42" s="64"/>
      <c r="BJ42" s="64"/>
      <c r="BK42" s="65"/>
      <c r="BL42" s="90">
        <v>9300</v>
      </c>
      <c r="BM42" s="91"/>
      <c r="BN42" s="91"/>
      <c r="BO42" s="91"/>
      <c r="BP42" s="91"/>
      <c r="BQ42" s="91"/>
      <c r="BR42" s="91"/>
      <c r="BS42" s="91"/>
      <c r="BT42" s="91"/>
      <c r="BU42" s="91"/>
      <c r="BV42" s="91"/>
      <c r="BW42" s="91"/>
      <c r="BX42" s="91"/>
      <c r="BY42" s="91"/>
      <c r="BZ42" s="91"/>
      <c r="CA42" s="91"/>
      <c r="CB42" s="91"/>
      <c r="CC42" s="91"/>
      <c r="CD42" s="91"/>
      <c r="CE42" s="91"/>
      <c r="CF42" s="92"/>
      <c r="CG42" s="90">
        <v>9300</v>
      </c>
      <c r="CH42" s="91"/>
      <c r="CI42" s="91"/>
      <c r="CJ42" s="91"/>
      <c r="CK42" s="91"/>
      <c r="CL42" s="91"/>
      <c r="CM42" s="91"/>
      <c r="CN42" s="91"/>
      <c r="CO42" s="91"/>
      <c r="CP42" s="91"/>
      <c r="CQ42" s="91"/>
      <c r="CR42" s="91"/>
      <c r="CS42" s="91"/>
      <c r="CT42" s="91"/>
      <c r="CU42" s="91"/>
      <c r="CV42" s="91"/>
      <c r="CW42" s="91"/>
      <c r="CX42" s="91"/>
      <c r="CY42" s="91"/>
      <c r="CZ42" s="91"/>
      <c r="DA42" s="92"/>
    </row>
    <row r="43" spans="1:105" s="1" customFormat="1" ht="14.25" customHeight="1">
      <c r="A43" s="99"/>
      <c r="B43" s="100"/>
      <c r="C43" s="100"/>
      <c r="D43" s="100"/>
      <c r="E43" s="100"/>
      <c r="F43" s="100"/>
      <c r="G43" s="101"/>
      <c r="H43" s="63" t="s">
        <v>134</v>
      </c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4"/>
      <c r="AL43" s="64"/>
      <c r="AM43" s="64"/>
      <c r="AN43" s="64"/>
      <c r="AO43" s="64"/>
      <c r="AP43" s="64"/>
      <c r="AQ43" s="64"/>
      <c r="AR43" s="64"/>
      <c r="AS43" s="64"/>
      <c r="AT43" s="64"/>
      <c r="AU43" s="64"/>
      <c r="AV43" s="64"/>
      <c r="AW43" s="64"/>
      <c r="AX43" s="64"/>
      <c r="AY43" s="64"/>
      <c r="AZ43" s="64"/>
      <c r="BA43" s="64"/>
      <c r="BB43" s="64"/>
      <c r="BC43" s="64"/>
      <c r="BD43" s="64"/>
      <c r="BE43" s="64"/>
      <c r="BF43" s="64"/>
      <c r="BG43" s="64"/>
      <c r="BH43" s="64"/>
      <c r="BI43" s="64"/>
      <c r="BJ43" s="64"/>
      <c r="BK43" s="65"/>
      <c r="BL43" s="90">
        <v>5200</v>
      </c>
      <c r="BM43" s="91"/>
      <c r="BN43" s="91"/>
      <c r="BO43" s="91"/>
      <c r="BP43" s="91"/>
      <c r="BQ43" s="91"/>
      <c r="BR43" s="91"/>
      <c r="BS43" s="91"/>
      <c r="BT43" s="91"/>
      <c r="BU43" s="91"/>
      <c r="BV43" s="91"/>
      <c r="BW43" s="91"/>
      <c r="BX43" s="91"/>
      <c r="BY43" s="91"/>
      <c r="BZ43" s="91"/>
      <c r="CA43" s="91"/>
      <c r="CB43" s="91"/>
      <c r="CC43" s="91"/>
      <c r="CD43" s="91"/>
      <c r="CE43" s="91"/>
      <c r="CF43" s="92"/>
      <c r="CG43" s="90">
        <v>5200</v>
      </c>
      <c r="CH43" s="91"/>
      <c r="CI43" s="91"/>
      <c r="CJ43" s="91"/>
      <c r="CK43" s="91"/>
      <c r="CL43" s="91"/>
      <c r="CM43" s="91"/>
      <c r="CN43" s="91"/>
      <c r="CO43" s="91"/>
      <c r="CP43" s="91"/>
      <c r="CQ43" s="91"/>
      <c r="CR43" s="91"/>
      <c r="CS43" s="91"/>
      <c r="CT43" s="91"/>
      <c r="CU43" s="91"/>
      <c r="CV43" s="91"/>
      <c r="CW43" s="91"/>
      <c r="CX43" s="91"/>
      <c r="CY43" s="91"/>
      <c r="CZ43" s="91"/>
      <c r="DA43" s="92"/>
    </row>
    <row r="44" spans="1:105" s="1" customFormat="1" ht="26.25" customHeight="1">
      <c r="A44" s="96" t="s">
        <v>96</v>
      </c>
      <c r="B44" s="97"/>
      <c r="C44" s="97"/>
      <c r="D44" s="97"/>
      <c r="E44" s="97"/>
      <c r="F44" s="97"/>
      <c r="G44" s="98"/>
      <c r="H44" s="2" t="s">
        <v>110</v>
      </c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84">
        <v>81410.15</v>
      </c>
      <c r="BM44" s="85"/>
      <c r="BN44" s="85"/>
      <c r="BO44" s="85"/>
      <c r="BP44" s="85"/>
      <c r="BQ44" s="85"/>
      <c r="BR44" s="85"/>
      <c r="BS44" s="85"/>
      <c r="BT44" s="85"/>
      <c r="BU44" s="85"/>
      <c r="BV44" s="85"/>
      <c r="BW44" s="85"/>
      <c r="BX44" s="85"/>
      <c r="BY44" s="85"/>
      <c r="BZ44" s="85"/>
      <c r="CA44" s="85"/>
      <c r="CB44" s="85"/>
      <c r="CC44" s="85"/>
      <c r="CD44" s="85"/>
      <c r="CE44" s="85"/>
      <c r="CF44" s="86"/>
      <c r="CG44" s="84">
        <v>81410.15</v>
      </c>
      <c r="CH44" s="85"/>
      <c r="CI44" s="85"/>
      <c r="CJ44" s="85"/>
      <c r="CK44" s="85"/>
      <c r="CL44" s="85"/>
      <c r="CM44" s="85"/>
      <c r="CN44" s="85"/>
      <c r="CO44" s="85"/>
      <c r="CP44" s="85"/>
      <c r="CQ44" s="85"/>
      <c r="CR44" s="85"/>
      <c r="CS44" s="85"/>
      <c r="CT44" s="85"/>
      <c r="CU44" s="85"/>
      <c r="CV44" s="85"/>
      <c r="CW44" s="85"/>
      <c r="CX44" s="85"/>
      <c r="CY44" s="85"/>
      <c r="CZ44" s="85"/>
      <c r="DA44" s="86"/>
    </row>
  </sheetData>
  <sheetProtection/>
  <mergeCells count="117">
    <mergeCell ref="BL44:CF44"/>
    <mergeCell ref="CG44:DA44"/>
    <mergeCell ref="A22:DA22"/>
    <mergeCell ref="A24:G26"/>
    <mergeCell ref="H24:BK24"/>
    <mergeCell ref="BL24:DA24"/>
    <mergeCell ref="A27:G27"/>
    <mergeCell ref="CG38:DA38"/>
    <mergeCell ref="A44:G44"/>
    <mergeCell ref="CG40:DA40"/>
    <mergeCell ref="A15:G17"/>
    <mergeCell ref="H15:BK15"/>
    <mergeCell ref="A33:G33"/>
    <mergeCell ref="BL27:CF27"/>
    <mergeCell ref="CG27:DA27"/>
    <mergeCell ref="BL28:CF28"/>
    <mergeCell ref="CG33:DA33"/>
    <mergeCell ref="CG17:DA17"/>
    <mergeCell ref="BL15:DA15"/>
    <mergeCell ref="BL16:DA16"/>
    <mergeCell ref="BL17:CF17"/>
    <mergeCell ref="BL37:CF37"/>
    <mergeCell ref="CG37:DA37"/>
    <mergeCell ref="BL33:CF33"/>
    <mergeCell ref="BL26:CF26"/>
    <mergeCell ref="CG26:DA26"/>
    <mergeCell ref="BL18:CF18"/>
    <mergeCell ref="CG18:DA18"/>
    <mergeCell ref="CG19:DA19"/>
    <mergeCell ref="CG28:DA28"/>
    <mergeCell ref="BL7:DA7"/>
    <mergeCell ref="A13:DA13"/>
    <mergeCell ref="A18:G18"/>
    <mergeCell ref="CG20:DA20"/>
    <mergeCell ref="A10:G10"/>
    <mergeCell ref="A11:G11"/>
    <mergeCell ref="BL11:DA11"/>
    <mergeCell ref="BL10:DA10"/>
    <mergeCell ref="H10:BK10"/>
    <mergeCell ref="H11:BK11"/>
    <mergeCell ref="A4:G4"/>
    <mergeCell ref="BL4:DA4"/>
    <mergeCell ref="A5:G5"/>
    <mergeCell ref="BL5:DA5"/>
    <mergeCell ref="A9:G9"/>
    <mergeCell ref="BL9:DA9"/>
    <mergeCell ref="H8:BK8"/>
    <mergeCell ref="H9:BK9"/>
    <mergeCell ref="A7:G7"/>
    <mergeCell ref="A8:G8"/>
    <mergeCell ref="CG36:DA36"/>
    <mergeCell ref="BL34:CF34"/>
    <mergeCell ref="A38:G38"/>
    <mergeCell ref="BL38:CF38"/>
    <mergeCell ref="A2:DA2"/>
    <mergeCell ref="A6:G6"/>
    <mergeCell ref="BL6:DA6"/>
    <mergeCell ref="H4:BK4"/>
    <mergeCell ref="BL8:DA8"/>
    <mergeCell ref="CG34:DA34"/>
    <mergeCell ref="CG42:DA42"/>
    <mergeCell ref="BL43:CF43"/>
    <mergeCell ref="H42:BK42"/>
    <mergeCell ref="BL29:CF29"/>
    <mergeCell ref="CG29:DA29"/>
    <mergeCell ref="BL30:CF30"/>
    <mergeCell ref="CG41:DA41"/>
    <mergeCell ref="H35:BK35"/>
    <mergeCell ref="BL40:CF40"/>
    <mergeCell ref="CG35:DA35"/>
    <mergeCell ref="BL42:CF42"/>
    <mergeCell ref="A40:G40"/>
    <mergeCell ref="A28:G28"/>
    <mergeCell ref="A29:G29"/>
    <mergeCell ref="A41:G43"/>
    <mergeCell ref="A39:G39"/>
    <mergeCell ref="A34:G37"/>
    <mergeCell ref="BL35:CF35"/>
    <mergeCell ref="BL31:CF31"/>
    <mergeCell ref="BL36:CF36"/>
    <mergeCell ref="CG31:DA31"/>
    <mergeCell ref="BL32:CF32"/>
    <mergeCell ref="CG43:DA43"/>
    <mergeCell ref="BL41:CF41"/>
    <mergeCell ref="A19:G19"/>
    <mergeCell ref="A20:G20"/>
    <mergeCell ref="BL20:CF20"/>
    <mergeCell ref="H19:BK19"/>
    <mergeCell ref="H20:BK20"/>
    <mergeCell ref="A30:G32"/>
    <mergeCell ref="H5:BK5"/>
    <mergeCell ref="H6:BK6"/>
    <mergeCell ref="H7:BK7"/>
    <mergeCell ref="CG32:DA32"/>
    <mergeCell ref="BL39:CF39"/>
    <mergeCell ref="CG39:DA39"/>
    <mergeCell ref="BL19:CF19"/>
    <mergeCell ref="H25:BK26"/>
    <mergeCell ref="CG30:DA30"/>
    <mergeCell ref="BL25:DA25"/>
    <mergeCell ref="H16:BK17"/>
    <mergeCell ref="H30:BK30"/>
    <mergeCell ref="H31:BK31"/>
    <mergeCell ref="H32:BK32"/>
    <mergeCell ref="H33:BK33"/>
    <mergeCell ref="H34:BK34"/>
    <mergeCell ref="H28:BK28"/>
    <mergeCell ref="H29:BK29"/>
    <mergeCell ref="H27:BK27"/>
    <mergeCell ref="H18:BK18"/>
    <mergeCell ref="H43:BK43"/>
    <mergeCell ref="H36:BK36"/>
    <mergeCell ref="H37:BK37"/>
    <mergeCell ref="H38:BK38"/>
    <mergeCell ref="H39:BK39"/>
    <mergeCell ref="H40:BK40"/>
    <mergeCell ref="H41:BK41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DA19"/>
  <sheetViews>
    <sheetView tabSelected="1" view="pageBreakPreview" zoomScaleSheetLayoutView="100" zoomScalePageLayoutView="0" workbookViewId="0" topLeftCell="A3">
      <selection activeCell="CO25" sqref="CO25"/>
    </sheetView>
  </sheetViews>
  <sheetFormatPr defaultColWidth="0.875" defaultRowHeight="12.75" customHeight="1"/>
  <cols>
    <col min="1" max="16384" width="0.875" style="2" customWidth="1"/>
  </cols>
  <sheetData>
    <row r="1" ht="3" customHeight="1"/>
    <row r="2" spans="1:105" s="12" customFormat="1" ht="15.75">
      <c r="A2" s="153" t="s">
        <v>27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  <c r="AA2" s="153"/>
      <c r="AB2" s="153"/>
      <c r="AC2" s="153"/>
      <c r="AD2" s="153"/>
      <c r="AE2" s="153"/>
      <c r="AF2" s="153"/>
      <c r="AG2" s="153"/>
      <c r="AH2" s="153"/>
      <c r="AI2" s="153"/>
      <c r="AJ2" s="153"/>
      <c r="AK2" s="153"/>
      <c r="AL2" s="153"/>
      <c r="AM2" s="153"/>
      <c r="AN2" s="153"/>
      <c r="AO2" s="153"/>
      <c r="AP2" s="153"/>
      <c r="AQ2" s="153"/>
      <c r="AR2" s="153"/>
      <c r="AS2" s="153"/>
      <c r="AT2" s="153"/>
      <c r="AU2" s="153"/>
      <c r="AV2" s="153"/>
      <c r="AW2" s="153"/>
      <c r="AX2" s="153"/>
      <c r="AY2" s="153"/>
      <c r="AZ2" s="153"/>
      <c r="BA2" s="153"/>
      <c r="BB2" s="153"/>
      <c r="BC2" s="153"/>
      <c r="BD2" s="153"/>
      <c r="BE2" s="153"/>
      <c r="BF2" s="153"/>
      <c r="BG2" s="153"/>
      <c r="BH2" s="153"/>
      <c r="BI2" s="153"/>
      <c r="BJ2" s="153"/>
      <c r="BK2" s="153"/>
      <c r="BL2" s="153"/>
      <c r="BM2" s="153"/>
      <c r="BN2" s="153"/>
      <c r="BO2" s="153"/>
      <c r="BP2" s="153"/>
      <c r="BQ2" s="153"/>
      <c r="BR2" s="153"/>
      <c r="BS2" s="153"/>
      <c r="BT2" s="153"/>
      <c r="BU2" s="153"/>
      <c r="BV2" s="153"/>
      <c r="BW2" s="153"/>
      <c r="BX2" s="153"/>
      <c r="BY2" s="153"/>
      <c r="BZ2" s="153"/>
      <c r="CA2" s="153"/>
      <c r="CB2" s="153"/>
      <c r="CC2" s="153"/>
      <c r="CD2" s="153"/>
      <c r="CE2" s="153"/>
      <c r="CF2" s="153"/>
      <c r="CG2" s="153"/>
      <c r="CH2" s="153"/>
      <c r="CI2" s="153"/>
      <c r="CJ2" s="153"/>
      <c r="CK2" s="153"/>
      <c r="CL2" s="153"/>
      <c r="CM2" s="153"/>
      <c r="CN2" s="153"/>
      <c r="CO2" s="153"/>
      <c r="CP2" s="153"/>
      <c r="CQ2" s="153"/>
      <c r="CR2" s="153"/>
      <c r="CS2" s="153"/>
      <c r="CT2" s="153"/>
      <c r="CU2" s="153"/>
      <c r="CV2" s="153"/>
      <c r="CW2" s="153"/>
      <c r="CX2" s="153"/>
      <c r="CY2" s="153"/>
      <c r="CZ2" s="153"/>
      <c r="DA2" s="153"/>
    </row>
    <row r="3" spans="1:105" s="12" customFormat="1" ht="8.25" customHeight="1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</row>
    <row r="4" spans="1:105" ht="15">
      <c r="A4" s="154" t="s">
        <v>49</v>
      </c>
      <c r="B4" s="155"/>
      <c r="C4" s="155"/>
      <c r="D4" s="155"/>
      <c r="E4" s="155"/>
      <c r="F4" s="155"/>
      <c r="G4" s="156"/>
      <c r="H4" s="160" t="s">
        <v>11</v>
      </c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161"/>
      <c r="T4" s="161"/>
      <c r="U4" s="161"/>
      <c r="V4" s="161"/>
      <c r="W4" s="161"/>
      <c r="X4" s="161"/>
      <c r="Y4" s="161"/>
      <c r="Z4" s="161"/>
      <c r="AA4" s="161"/>
      <c r="AB4" s="161"/>
      <c r="AC4" s="161"/>
      <c r="AD4" s="161"/>
      <c r="AE4" s="161"/>
      <c r="AF4" s="161"/>
      <c r="AG4" s="161"/>
      <c r="AH4" s="161"/>
      <c r="AI4" s="161"/>
      <c r="AJ4" s="161"/>
      <c r="AK4" s="161"/>
      <c r="AL4" s="161"/>
      <c r="AM4" s="161"/>
      <c r="AN4" s="161"/>
      <c r="AO4" s="161"/>
      <c r="AP4" s="161"/>
      <c r="AQ4" s="161"/>
      <c r="AR4" s="161"/>
      <c r="AS4" s="161"/>
      <c r="AT4" s="161"/>
      <c r="AU4" s="161"/>
      <c r="AV4" s="161"/>
      <c r="AW4" s="161"/>
      <c r="AX4" s="161"/>
      <c r="AY4" s="161"/>
      <c r="AZ4" s="161"/>
      <c r="BA4" s="161"/>
      <c r="BB4" s="161"/>
      <c r="BC4" s="161"/>
      <c r="BD4" s="161"/>
      <c r="BE4" s="161"/>
      <c r="BF4" s="161"/>
      <c r="BG4" s="161"/>
      <c r="BH4" s="161"/>
      <c r="BI4" s="161"/>
      <c r="BJ4" s="161"/>
      <c r="BK4" s="162"/>
      <c r="BL4" s="166" t="s">
        <v>50</v>
      </c>
      <c r="BM4" s="167"/>
      <c r="BN4" s="167"/>
      <c r="BO4" s="167"/>
      <c r="BP4" s="167"/>
      <c r="BQ4" s="167"/>
      <c r="BR4" s="167"/>
      <c r="BS4" s="167"/>
      <c r="BT4" s="167"/>
      <c r="BU4" s="167"/>
      <c r="BV4" s="167"/>
      <c r="BW4" s="167"/>
      <c r="BX4" s="167"/>
      <c r="BY4" s="167"/>
      <c r="BZ4" s="167"/>
      <c r="CA4" s="167"/>
      <c r="CB4" s="167"/>
      <c r="CC4" s="167"/>
      <c r="CD4" s="167"/>
      <c r="CE4" s="167"/>
      <c r="CF4" s="167"/>
      <c r="CG4" s="167"/>
      <c r="CH4" s="167"/>
      <c r="CI4" s="167"/>
      <c r="CJ4" s="167"/>
      <c r="CK4" s="167"/>
      <c r="CL4" s="167"/>
      <c r="CM4" s="167"/>
      <c r="CN4" s="167"/>
      <c r="CO4" s="167"/>
      <c r="CP4" s="167"/>
      <c r="CQ4" s="167"/>
      <c r="CR4" s="167"/>
      <c r="CS4" s="167"/>
      <c r="CT4" s="167"/>
      <c r="CU4" s="167"/>
      <c r="CV4" s="167"/>
      <c r="CW4" s="167"/>
      <c r="CX4" s="167"/>
      <c r="CY4" s="167"/>
      <c r="CZ4" s="167"/>
      <c r="DA4" s="168"/>
    </row>
    <row r="5" spans="1:105" ht="30.75" customHeight="1">
      <c r="A5" s="157"/>
      <c r="B5" s="158"/>
      <c r="C5" s="158"/>
      <c r="D5" s="158"/>
      <c r="E5" s="158"/>
      <c r="F5" s="158"/>
      <c r="G5" s="159"/>
      <c r="H5" s="163"/>
      <c r="I5" s="164"/>
      <c r="J5" s="164"/>
      <c r="K5" s="164"/>
      <c r="L5" s="164"/>
      <c r="M5" s="164"/>
      <c r="N5" s="164"/>
      <c r="O5" s="164"/>
      <c r="P5" s="164"/>
      <c r="Q5" s="164"/>
      <c r="R5" s="164"/>
      <c r="S5" s="164"/>
      <c r="T5" s="164"/>
      <c r="U5" s="164"/>
      <c r="V5" s="164"/>
      <c r="W5" s="164"/>
      <c r="X5" s="164"/>
      <c r="Y5" s="164"/>
      <c r="Z5" s="164"/>
      <c r="AA5" s="164"/>
      <c r="AB5" s="164"/>
      <c r="AC5" s="164"/>
      <c r="AD5" s="164"/>
      <c r="AE5" s="164"/>
      <c r="AF5" s="164"/>
      <c r="AG5" s="164"/>
      <c r="AH5" s="164"/>
      <c r="AI5" s="164"/>
      <c r="AJ5" s="164"/>
      <c r="AK5" s="164"/>
      <c r="AL5" s="164"/>
      <c r="AM5" s="164"/>
      <c r="AN5" s="164"/>
      <c r="AO5" s="164"/>
      <c r="AP5" s="164"/>
      <c r="AQ5" s="164"/>
      <c r="AR5" s="164"/>
      <c r="AS5" s="164"/>
      <c r="AT5" s="164"/>
      <c r="AU5" s="164"/>
      <c r="AV5" s="164"/>
      <c r="AW5" s="164"/>
      <c r="AX5" s="164"/>
      <c r="AY5" s="164"/>
      <c r="AZ5" s="164"/>
      <c r="BA5" s="164"/>
      <c r="BB5" s="164"/>
      <c r="BC5" s="164"/>
      <c r="BD5" s="164"/>
      <c r="BE5" s="164"/>
      <c r="BF5" s="164"/>
      <c r="BG5" s="164"/>
      <c r="BH5" s="164"/>
      <c r="BI5" s="164"/>
      <c r="BJ5" s="164"/>
      <c r="BK5" s="165"/>
      <c r="BL5" s="169" t="s">
        <v>62</v>
      </c>
      <c r="BM5" s="170"/>
      <c r="BN5" s="170"/>
      <c r="BO5" s="170"/>
      <c r="BP5" s="170"/>
      <c r="BQ5" s="170"/>
      <c r="BR5" s="170"/>
      <c r="BS5" s="170"/>
      <c r="BT5" s="170"/>
      <c r="BU5" s="170"/>
      <c r="BV5" s="170"/>
      <c r="BW5" s="170"/>
      <c r="BX5" s="170"/>
      <c r="BY5" s="170"/>
      <c r="BZ5" s="170"/>
      <c r="CA5" s="170"/>
      <c r="CB5" s="170"/>
      <c r="CC5" s="170"/>
      <c r="CD5" s="170"/>
      <c r="CE5" s="170"/>
      <c r="CF5" s="171"/>
      <c r="CG5" s="169" t="s">
        <v>77</v>
      </c>
      <c r="CH5" s="170"/>
      <c r="CI5" s="170"/>
      <c r="CJ5" s="170"/>
      <c r="CK5" s="170"/>
      <c r="CL5" s="170"/>
      <c r="CM5" s="170"/>
      <c r="CN5" s="170"/>
      <c r="CO5" s="170"/>
      <c r="CP5" s="170"/>
      <c r="CQ5" s="170"/>
      <c r="CR5" s="170"/>
      <c r="CS5" s="170"/>
      <c r="CT5" s="170"/>
      <c r="CU5" s="170"/>
      <c r="CV5" s="170"/>
      <c r="CW5" s="170"/>
      <c r="CX5" s="170"/>
      <c r="CY5" s="170"/>
      <c r="CZ5" s="170"/>
      <c r="DA5" s="171"/>
    </row>
    <row r="6" spans="1:105" ht="40.5" customHeight="1">
      <c r="A6" s="141" t="s">
        <v>8</v>
      </c>
      <c r="B6" s="142"/>
      <c r="C6" s="142"/>
      <c r="D6" s="142"/>
      <c r="E6" s="142"/>
      <c r="F6" s="142"/>
      <c r="G6" s="143"/>
      <c r="H6" s="144" t="s">
        <v>63</v>
      </c>
      <c r="I6" s="145"/>
      <c r="J6" s="145"/>
      <c r="K6" s="145"/>
      <c r="L6" s="145"/>
      <c r="M6" s="145"/>
      <c r="N6" s="145"/>
      <c r="O6" s="145"/>
      <c r="P6" s="145"/>
      <c r="Q6" s="145"/>
      <c r="R6" s="145"/>
      <c r="S6" s="145"/>
      <c r="T6" s="145"/>
      <c r="U6" s="145"/>
      <c r="V6" s="145"/>
      <c r="W6" s="145"/>
      <c r="X6" s="145"/>
      <c r="Y6" s="145"/>
      <c r="Z6" s="145"/>
      <c r="AA6" s="145"/>
      <c r="AB6" s="145"/>
      <c r="AC6" s="145"/>
      <c r="AD6" s="145"/>
      <c r="AE6" s="145"/>
      <c r="AF6" s="145"/>
      <c r="AG6" s="145"/>
      <c r="AH6" s="145"/>
      <c r="AI6" s="145"/>
      <c r="AJ6" s="145"/>
      <c r="AK6" s="145"/>
      <c r="AL6" s="145"/>
      <c r="AM6" s="145"/>
      <c r="AN6" s="145"/>
      <c r="AO6" s="145"/>
      <c r="AP6" s="145"/>
      <c r="AQ6" s="145"/>
      <c r="AR6" s="145"/>
      <c r="AS6" s="145"/>
      <c r="AT6" s="145"/>
      <c r="AU6" s="145"/>
      <c r="AV6" s="145"/>
      <c r="AW6" s="145"/>
      <c r="AX6" s="145"/>
      <c r="AY6" s="145"/>
      <c r="AZ6" s="145"/>
      <c r="BA6" s="145"/>
      <c r="BB6" s="145"/>
      <c r="BC6" s="145"/>
      <c r="BD6" s="145"/>
      <c r="BE6" s="145"/>
      <c r="BF6" s="145"/>
      <c r="BG6" s="145"/>
      <c r="BH6" s="145"/>
      <c r="BI6" s="145"/>
      <c r="BJ6" s="145"/>
      <c r="BK6" s="146"/>
      <c r="BL6" s="147" t="s">
        <v>124</v>
      </c>
      <c r="BM6" s="148"/>
      <c r="BN6" s="148"/>
      <c r="BO6" s="148"/>
      <c r="BP6" s="148"/>
      <c r="BQ6" s="148"/>
      <c r="BR6" s="148"/>
      <c r="BS6" s="148"/>
      <c r="BT6" s="148"/>
      <c r="BU6" s="148"/>
      <c r="BV6" s="148"/>
      <c r="BW6" s="148"/>
      <c r="BX6" s="148"/>
      <c r="BY6" s="148"/>
      <c r="BZ6" s="148"/>
      <c r="CA6" s="148"/>
      <c r="CB6" s="148"/>
      <c r="CC6" s="148"/>
      <c r="CD6" s="148"/>
      <c r="CE6" s="148"/>
      <c r="CF6" s="149"/>
      <c r="CG6" s="147" t="s">
        <v>128</v>
      </c>
      <c r="CH6" s="148"/>
      <c r="CI6" s="148"/>
      <c r="CJ6" s="148"/>
      <c r="CK6" s="148"/>
      <c r="CL6" s="148"/>
      <c r="CM6" s="148"/>
      <c r="CN6" s="148"/>
      <c r="CO6" s="148"/>
      <c r="CP6" s="148"/>
      <c r="CQ6" s="148"/>
      <c r="CR6" s="148"/>
      <c r="CS6" s="148"/>
      <c r="CT6" s="148"/>
      <c r="CU6" s="148"/>
      <c r="CV6" s="148"/>
      <c r="CW6" s="148"/>
      <c r="CX6" s="148"/>
      <c r="CY6" s="148"/>
      <c r="CZ6" s="148"/>
      <c r="DA6" s="149"/>
    </row>
    <row r="7" spans="1:105" ht="43.5" customHeight="1">
      <c r="A7" s="141" t="s">
        <v>9</v>
      </c>
      <c r="B7" s="142"/>
      <c r="C7" s="142"/>
      <c r="D7" s="142"/>
      <c r="E7" s="142"/>
      <c r="F7" s="142"/>
      <c r="G7" s="143"/>
      <c r="H7" s="144" t="s">
        <v>64</v>
      </c>
      <c r="I7" s="145"/>
      <c r="J7" s="145"/>
      <c r="K7" s="145"/>
      <c r="L7" s="145"/>
      <c r="M7" s="145"/>
      <c r="N7" s="145"/>
      <c r="O7" s="145"/>
      <c r="P7" s="145"/>
      <c r="Q7" s="145"/>
      <c r="R7" s="145"/>
      <c r="S7" s="145"/>
      <c r="T7" s="145"/>
      <c r="U7" s="145"/>
      <c r="V7" s="145"/>
      <c r="W7" s="145"/>
      <c r="X7" s="145"/>
      <c r="Y7" s="145"/>
      <c r="Z7" s="145"/>
      <c r="AA7" s="145"/>
      <c r="AB7" s="145"/>
      <c r="AC7" s="145"/>
      <c r="AD7" s="145"/>
      <c r="AE7" s="145"/>
      <c r="AF7" s="145"/>
      <c r="AG7" s="145"/>
      <c r="AH7" s="145"/>
      <c r="AI7" s="145"/>
      <c r="AJ7" s="145"/>
      <c r="AK7" s="145"/>
      <c r="AL7" s="145"/>
      <c r="AM7" s="145"/>
      <c r="AN7" s="145"/>
      <c r="AO7" s="145"/>
      <c r="AP7" s="145"/>
      <c r="AQ7" s="145"/>
      <c r="AR7" s="145"/>
      <c r="AS7" s="145"/>
      <c r="AT7" s="145"/>
      <c r="AU7" s="145"/>
      <c r="AV7" s="145"/>
      <c r="AW7" s="145"/>
      <c r="AX7" s="145"/>
      <c r="AY7" s="145"/>
      <c r="AZ7" s="145"/>
      <c r="BA7" s="145"/>
      <c r="BB7" s="145"/>
      <c r="BC7" s="145"/>
      <c r="BD7" s="145"/>
      <c r="BE7" s="145"/>
      <c r="BF7" s="145"/>
      <c r="BG7" s="145"/>
      <c r="BH7" s="145"/>
      <c r="BI7" s="145"/>
      <c r="BJ7" s="145"/>
      <c r="BK7" s="146"/>
      <c r="BL7" s="150"/>
      <c r="BM7" s="151"/>
      <c r="BN7" s="151"/>
      <c r="BO7" s="151"/>
      <c r="BP7" s="151"/>
      <c r="BQ7" s="151"/>
      <c r="BR7" s="151"/>
      <c r="BS7" s="151"/>
      <c r="BT7" s="151"/>
      <c r="BU7" s="151"/>
      <c r="BV7" s="151"/>
      <c r="BW7" s="151"/>
      <c r="BX7" s="151"/>
      <c r="BY7" s="151"/>
      <c r="BZ7" s="151"/>
      <c r="CA7" s="151"/>
      <c r="CB7" s="151"/>
      <c r="CC7" s="151"/>
      <c r="CD7" s="151"/>
      <c r="CE7" s="151"/>
      <c r="CF7" s="152"/>
      <c r="CG7" s="150"/>
      <c r="CH7" s="151"/>
      <c r="CI7" s="151"/>
      <c r="CJ7" s="151"/>
      <c r="CK7" s="151"/>
      <c r="CL7" s="151"/>
      <c r="CM7" s="151"/>
      <c r="CN7" s="151"/>
      <c r="CO7" s="151"/>
      <c r="CP7" s="151"/>
      <c r="CQ7" s="151"/>
      <c r="CR7" s="151"/>
      <c r="CS7" s="151"/>
      <c r="CT7" s="151"/>
      <c r="CU7" s="151"/>
      <c r="CV7" s="151"/>
      <c r="CW7" s="151"/>
      <c r="CX7" s="151"/>
      <c r="CY7" s="151"/>
      <c r="CZ7" s="151"/>
      <c r="DA7" s="152"/>
    </row>
    <row r="8" spans="1:105" ht="55.5" customHeight="1">
      <c r="A8" s="141" t="s">
        <v>10</v>
      </c>
      <c r="B8" s="142"/>
      <c r="C8" s="142"/>
      <c r="D8" s="142"/>
      <c r="E8" s="142"/>
      <c r="F8" s="142"/>
      <c r="G8" s="143"/>
      <c r="H8" s="144" t="s">
        <v>65</v>
      </c>
      <c r="I8" s="145"/>
      <c r="J8" s="145"/>
      <c r="K8" s="145"/>
      <c r="L8" s="145"/>
      <c r="M8" s="145"/>
      <c r="N8" s="145"/>
      <c r="O8" s="145"/>
      <c r="P8" s="145"/>
      <c r="Q8" s="145"/>
      <c r="R8" s="145"/>
      <c r="S8" s="145"/>
      <c r="T8" s="145"/>
      <c r="U8" s="145"/>
      <c r="V8" s="145"/>
      <c r="W8" s="145"/>
      <c r="X8" s="145"/>
      <c r="Y8" s="145"/>
      <c r="Z8" s="145"/>
      <c r="AA8" s="145"/>
      <c r="AB8" s="145"/>
      <c r="AC8" s="145"/>
      <c r="AD8" s="145"/>
      <c r="AE8" s="145"/>
      <c r="AF8" s="145"/>
      <c r="AG8" s="145"/>
      <c r="AH8" s="145"/>
      <c r="AI8" s="145"/>
      <c r="AJ8" s="145"/>
      <c r="AK8" s="145"/>
      <c r="AL8" s="145"/>
      <c r="AM8" s="145"/>
      <c r="AN8" s="145"/>
      <c r="AO8" s="145"/>
      <c r="AP8" s="145"/>
      <c r="AQ8" s="145"/>
      <c r="AR8" s="145"/>
      <c r="AS8" s="145"/>
      <c r="AT8" s="145"/>
      <c r="AU8" s="145"/>
      <c r="AV8" s="145"/>
      <c r="AW8" s="145"/>
      <c r="AX8" s="145"/>
      <c r="AY8" s="145"/>
      <c r="AZ8" s="145"/>
      <c r="BA8" s="145"/>
      <c r="BB8" s="145"/>
      <c r="BC8" s="145"/>
      <c r="BD8" s="145"/>
      <c r="BE8" s="145"/>
      <c r="BF8" s="145"/>
      <c r="BG8" s="145"/>
      <c r="BH8" s="145"/>
      <c r="BI8" s="145"/>
      <c r="BJ8" s="145"/>
      <c r="BK8" s="146"/>
      <c r="BL8" s="150"/>
      <c r="BM8" s="151"/>
      <c r="BN8" s="151"/>
      <c r="BO8" s="151"/>
      <c r="BP8" s="151"/>
      <c r="BQ8" s="151"/>
      <c r="BR8" s="151"/>
      <c r="BS8" s="151"/>
      <c r="BT8" s="151"/>
      <c r="BU8" s="151"/>
      <c r="BV8" s="151"/>
      <c r="BW8" s="151"/>
      <c r="BX8" s="151"/>
      <c r="BY8" s="151"/>
      <c r="BZ8" s="151"/>
      <c r="CA8" s="151"/>
      <c r="CB8" s="151"/>
      <c r="CC8" s="151"/>
      <c r="CD8" s="151"/>
      <c r="CE8" s="151"/>
      <c r="CF8" s="152"/>
      <c r="CG8" s="150"/>
      <c r="CH8" s="151"/>
      <c r="CI8" s="151"/>
      <c r="CJ8" s="151"/>
      <c r="CK8" s="151"/>
      <c r="CL8" s="151"/>
      <c r="CM8" s="151"/>
      <c r="CN8" s="151"/>
      <c r="CO8" s="151"/>
      <c r="CP8" s="151"/>
      <c r="CQ8" s="151"/>
      <c r="CR8" s="151"/>
      <c r="CS8" s="151"/>
      <c r="CT8" s="151"/>
      <c r="CU8" s="151"/>
      <c r="CV8" s="151"/>
      <c r="CW8" s="151"/>
      <c r="CX8" s="151"/>
      <c r="CY8" s="151"/>
      <c r="CZ8" s="151"/>
      <c r="DA8" s="152"/>
    </row>
    <row r="9" spans="1:105" ht="41.25" customHeight="1">
      <c r="A9" s="141" t="s">
        <v>28</v>
      </c>
      <c r="B9" s="142"/>
      <c r="C9" s="142"/>
      <c r="D9" s="142"/>
      <c r="E9" s="142"/>
      <c r="F9" s="142"/>
      <c r="G9" s="143"/>
      <c r="H9" s="144" t="s">
        <v>66</v>
      </c>
      <c r="I9" s="145"/>
      <c r="J9" s="145"/>
      <c r="K9" s="145"/>
      <c r="L9" s="145"/>
      <c r="M9" s="145"/>
      <c r="N9" s="145"/>
      <c r="O9" s="145"/>
      <c r="P9" s="145"/>
      <c r="Q9" s="145"/>
      <c r="R9" s="145"/>
      <c r="S9" s="145"/>
      <c r="T9" s="145"/>
      <c r="U9" s="145"/>
      <c r="V9" s="145"/>
      <c r="W9" s="145"/>
      <c r="X9" s="145"/>
      <c r="Y9" s="145"/>
      <c r="Z9" s="145"/>
      <c r="AA9" s="145"/>
      <c r="AB9" s="145"/>
      <c r="AC9" s="145"/>
      <c r="AD9" s="145"/>
      <c r="AE9" s="145"/>
      <c r="AF9" s="145"/>
      <c r="AG9" s="145"/>
      <c r="AH9" s="145"/>
      <c r="AI9" s="145"/>
      <c r="AJ9" s="145"/>
      <c r="AK9" s="145"/>
      <c r="AL9" s="145"/>
      <c r="AM9" s="145"/>
      <c r="AN9" s="145"/>
      <c r="AO9" s="145"/>
      <c r="AP9" s="145"/>
      <c r="AQ9" s="145"/>
      <c r="AR9" s="145"/>
      <c r="AS9" s="145"/>
      <c r="AT9" s="145"/>
      <c r="AU9" s="145"/>
      <c r="AV9" s="145"/>
      <c r="AW9" s="145"/>
      <c r="AX9" s="145"/>
      <c r="AY9" s="145"/>
      <c r="AZ9" s="145"/>
      <c r="BA9" s="145"/>
      <c r="BB9" s="145"/>
      <c r="BC9" s="145"/>
      <c r="BD9" s="145"/>
      <c r="BE9" s="145"/>
      <c r="BF9" s="145"/>
      <c r="BG9" s="145"/>
      <c r="BH9" s="145"/>
      <c r="BI9" s="145"/>
      <c r="BJ9" s="145"/>
      <c r="BK9" s="146"/>
      <c r="BL9" s="147" t="s">
        <v>125</v>
      </c>
      <c r="BM9" s="172"/>
      <c r="BN9" s="172"/>
      <c r="BO9" s="172"/>
      <c r="BP9" s="172"/>
      <c r="BQ9" s="172"/>
      <c r="BR9" s="172"/>
      <c r="BS9" s="172"/>
      <c r="BT9" s="172"/>
      <c r="BU9" s="172"/>
      <c r="BV9" s="172"/>
      <c r="BW9" s="172"/>
      <c r="BX9" s="172"/>
      <c r="BY9" s="172"/>
      <c r="BZ9" s="172"/>
      <c r="CA9" s="172"/>
      <c r="CB9" s="172"/>
      <c r="CC9" s="172"/>
      <c r="CD9" s="172"/>
      <c r="CE9" s="172"/>
      <c r="CF9" s="173"/>
      <c r="CG9" s="147" t="s">
        <v>129</v>
      </c>
      <c r="CH9" s="172"/>
      <c r="CI9" s="172"/>
      <c r="CJ9" s="172"/>
      <c r="CK9" s="172"/>
      <c r="CL9" s="172"/>
      <c r="CM9" s="172"/>
      <c r="CN9" s="172"/>
      <c r="CO9" s="172"/>
      <c r="CP9" s="172"/>
      <c r="CQ9" s="172"/>
      <c r="CR9" s="172"/>
      <c r="CS9" s="172"/>
      <c r="CT9" s="172"/>
      <c r="CU9" s="172"/>
      <c r="CV9" s="172"/>
      <c r="CW9" s="172"/>
      <c r="CX9" s="172"/>
      <c r="CY9" s="172"/>
      <c r="CZ9" s="172"/>
      <c r="DA9" s="173"/>
    </row>
    <row r="10" spans="1:105" ht="42.75" customHeight="1">
      <c r="A10" s="141" t="s">
        <v>29</v>
      </c>
      <c r="B10" s="142"/>
      <c r="C10" s="142"/>
      <c r="D10" s="142"/>
      <c r="E10" s="142"/>
      <c r="F10" s="142"/>
      <c r="G10" s="143"/>
      <c r="H10" s="144" t="s">
        <v>67</v>
      </c>
      <c r="I10" s="145"/>
      <c r="J10" s="145"/>
      <c r="K10" s="145"/>
      <c r="L10" s="145"/>
      <c r="M10" s="145"/>
      <c r="N10" s="145"/>
      <c r="O10" s="145"/>
      <c r="P10" s="145"/>
      <c r="Q10" s="145"/>
      <c r="R10" s="145"/>
      <c r="S10" s="145"/>
      <c r="T10" s="145"/>
      <c r="U10" s="145"/>
      <c r="V10" s="145"/>
      <c r="W10" s="145"/>
      <c r="X10" s="145"/>
      <c r="Y10" s="145"/>
      <c r="Z10" s="145"/>
      <c r="AA10" s="145"/>
      <c r="AB10" s="145"/>
      <c r="AC10" s="145"/>
      <c r="AD10" s="145"/>
      <c r="AE10" s="145"/>
      <c r="AF10" s="145"/>
      <c r="AG10" s="145"/>
      <c r="AH10" s="145"/>
      <c r="AI10" s="145"/>
      <c r="AJ10" s="145"/>
      <c r="AK10" s="145"/>
      <c r="AL10" s="145"/>
      <c r="AM10" s="145"/>
      <c r="AN10" s="145"/>
      <c r="AO10" s="145"/>
      <c r="AP10" s="145"/>
      <c r="AQ10" s="145"/>
      <c r="AR10" s="145"/>
      <c r="AS10" s="145"/>
      <c r="AT10" s="145"/>
      <c r="AU10" s="145"/>
      <c r="AV10" s="145"/>
      <c r="AW10" s="145"/>
      <c r="AX10" s="145"/>
      <c r="AY10" s="145"/>
      <c r="AZ10" s="145"/>
      <c r="BA10" s="145"/>
      <c r="BB10" s="145"/>
      <c r="BC10" s="145"/>
      <c r="BD10" s="145"/>
      <c r="BE10" s="145"/>
      <c r="BF10" s="145"/>
      <c r="BG10" s="145"/>
      <c r="BH10" s="145"/>
      <c r="BI10" s="145"/>
      <c r="BJ10" s="145"/>
      <c r="BK10" s="146"/>
      <c r="BL10" s="150"/>
      <c r="BM10" s="151"/>
      <c r="BN10" s="151"/>
      <c r="BO10" s="151"/>
      <c r="BP10" s="151"/>
      <c r="BQ10" s="151"/>
      <c r="BR10" s="151"/>
      <c r="BS10" s="151"/>
      <c r="BT10" s="151"/>
      <c r="BU10" s="151"/>
      <c r="BV10" s="151"/>
      <c r="BW10" s="151"/>
      <c r="BX10" s="151"/>
      <c r="BY10" s="151"/>
      <c r="BZ10" s="151"/>
      <c r="CA10" s="151"/>
      <c r="CB10" s="151"/>
      <c r="CC10" s="151"/>
      <c r="CD10" s="151"/>
      <c r="CE10" s="151"/>
      <c r="CF10" s="152"/>
      <c r="CG10" s="150"/>
      <c r="CH10" s="151"/>
      <c r="CI10" s="151"/>
      <c r="CJ10" s="151"/>
      <c r="CK10" s="151"/>
      <c r="CL10" s="151"/>
      <c r="CM10" s="151"/>
      <c r="CN10" s="151"/>
      <c r="CO10" s="151"/>
      <c r="CP10" s="151"/>
      <c r="CQ10" s="151"/>
      <c r="CR10" s="151"/>
      <c r="CS10" s="151"/>
      <c r="CT10" s="151"/>
      <c r="CU10" s="151"/>
      <c r="CV10" s="151"/>
      <c r="CW10" s="151"/>
      <c r="CX10" s="151"/>
      <c r="CY10" s="151"/>
      <c r="CZ10" s="151"/>
      <c r="DA10" s="152"/>
    </row>
    <row r="11" spans="1:105" ht="54" customHeight="1">
      <c r="A11" s="141" t="s">
        <v>30</v>
      </c>
      <c r="B11" s="142"/>
      <c r="C11" s="142"/>
      <c r="D11" s="142"/>
      <c r="E11" s="142"/>
      <c r="F11" s="142"/>
      <c r="G11" s="143"/>
      <c r="H11" s="144" t="s">
        <v>68</v>
      </c>
      <c r="I11" s="145"/>
      <c r="J11" s="145"/>
      <c r="K11" s="145"/>
      <c r="L11" s="145"/>
      <c r="M11" s="145"/>
      <c r="N11" s="145"/>
      <c r="O11" s="145"/>
      <c r="P11" s="145"/>
      <c r="Q11" s="145"/>
      <c r="R11" s="145"/>
      <c r="S11" s="145"/>
      <c r="T11" s="145"/>
      <c r="U11" s="145"/>
      <c r="V11" s="145"/>
      <c r="W11" s="145"/>
      <c r="X11" s="145"/>
      <c r="Y11" s="145"/>
      <c r="Z11" s="145"/>
      <c r="AA11" s="145"/>
      <c r="AB11" s="145"/>
      <c r="AC11" s="145"/>
      <c r="AD11" s="145"/>
      <c r="AE11" s="145"/>
      <c r="AF11" s="145"/>
      <c r="AG11" s="145"/>
      <c r="AH11" s="145"/>
      <c r="AI11" s="145"/>
      <c r="AJ11" s="145"/>
      <c r="AK11" s="145"/>
      <c r="AL11" s="145"/>
      <c r="AM11" s="145"/>
      <c r="AN11" s="145"/>
      <c r="AO11" s="145"/>
      <c r="AP11" s="145"/>
      <c r="AQ11" s="145"/>
      <c r="AR11" s="145"/>
      <c r="AS11" s="145"/>
      <c r="AT11" s="145"/>
      <c r="AU11" s="145"/>
      <c r="AV11" s="145"/>
      <c r="AW11" s="145"/>
      <c r="AX11" s="145"/>
      <c r="AY11" s="145"/>
      <c r="AZ11" s="145"/>
      <c r="BA11" s="145"/>
      <c r="BB11" s="145"/>
      <c r="BC11" s="145"/>
      <c r="BD11" s="145"/>
      <c r="BE11" s="145"/>
      <c r="BF11" s="145"/>
      <c r="BG11" s="145"/>
      <c r="BH11" s="145"/>
      <c r="BI11" s="145"/>
      <c r="BJ11" s="145"/>
      <c r="BK11" s="146"/>
      <c r="BL11" s="150"/>
      <c r="BM11" s="151"/>
      <c r="BN11" s="151"/>
      <c r="BO11" s="151"/>
      <c r="BP11" s="151"/>
      <c r="BQ11" s="151"/>
      <c r="BR11" s="151"/>
      <c r="BS11" s="151"/>
      <c r="BT11" s="151"/>
      <c r="BU11" s="151"/>
      <c r="BV11" s="151"/>
      <c r="BW11" s="151"/>
      <c r="BX11" s="151"/>
      <c r="BY11" s="151"/>
      <c r="BZ11" s="151"/>
      <c r="CA11" s="151"/>
      <c r="CB11" s="151"/>
      <c r="CC11" s="151"/>
      <c r="CD11" s="151"/>
      <c r="CE11" s="151"/>
      <c r="CF11" s="152"/>
      <c r="CG11" s="150"/>
      <c r="CH11" s="151"/>
      <c r="CI11" s="151"/>
      <c r="CJ11" s="151"/>
      <c r="CK11" s="151"/>
      <c r="CL11" s="151"/>
      <c r="CM11" s="151"/>
      <c r="CN11" s="151"/>
      <c r="CO11" s="151"/>
      <c r="CP11" s="151"/>
      <c r="CQ11" s="151"/>
      <c r="CR11" s="151"/>
      <c r="CS11" s="151"/>
      <c r="CT11" s="151"/>
      <c r="CU11" s="151"/>
      <c r="CV11" s="151"/>
      <c r="CW11" s="151"/>
      <c r="CX11" s="151"/>
      <c r="CY11" s="151"/>
      <c r="CZ11" s="151"/>
      <c r="DA11" s="152"/>
    </row>
    <row r="12" spans="1:105" ht="50.25" customHeight="1">
      <c r="A12" s="141" t="s">
        <v>31</v>
      </c>
      <c r="B12" s="142"/>
      <c r="C12" s="142"/>
      <c r="D12" s="142"/>
      <c r="E12" s="142"/>
      <c r="F12" s="142"/>
      <c r="G12" s="143"/>
      <c r="H12" s="144" t="s">
        <v>32</v>
      </c>
      <c r="I12" s="145"/>
      <c r="J12" s="145"/>
      <c r="K12" s="145"/>
      <c r="L12" s="145"/>
      <c r="M12" s="145"/>
      <c r="N12" s="145"/>
      <c r="O12" s="145"/>
      <c r="P12" s="145"/>
      <c r="Q12" s="145"/>
      <c r="R12" s="145"/>
      <c r="S12" s="145"/>
      <c r="T12" s="145"/>
      <c r="U12" s="145"/>
      <c r="V12" s="145"/>
      <c r="W12" s="145"/>
      <c r="X12" s="145"/>
      <c r="Y12" s="145"/>
      <c r="Z12" s="145"/>
      <c r="AA12" s="145"/>
      <c r="AB12" s="145"/>
      <c r="AC12" s="145"/>
      <c r="AD12" s="145"/>
      <c r="AE12" s="145"/>
      <c r="AF12" s="145"/>
      <c r="AG12" s="145"/>
      <c r="AH12" s="145"/>
      <c r="AI12" s="145"/>
      <c r="AJ12" s="145"/>
      <c r="AK12" s="145"/>
      <c r="AL12" s="145"/>
      <c r="AM12" s="145"/>
      <c r="AN12" s="145"/>
      <c r="AO12" s="145"/>
      <c r="AP12" s="145"/>
      <c r="AQ12" s="145"/>
      <c r="AR12" s="145"/>
      <c r="AS12" s="145"/>
      <c r="AT12" s="145"/>
      <c r="AU12" s="145"/>
      <c r="AV12" s="145"/>
      <c r="AW12" s="145"/>
      <c r="AX12" s="145"/>
      <c r="AY12" s="145"/>
      <c r="AZ12" s="145"/>
      <c r="BA12" s="145"/>
      <c r="BB12" s="145"/>
      <c r="BC12" s="145"/>
      <c r="BD12" s="145"/>
      <c r="BE12" s="145"/>
      <c r="BF12" s="145"/>
      <c r="BG12" s="145"/>
      <c r="BH12" s="145"/>
      <c r="BI12" s="145"/>
      <c r="BJ12" s="145"/>
      <c r="BK12" s="146"/>
      <c r="BL12" s="174" t="s">
        <v>115</v>
      </c>
      <c r="BM12" s="175"/>
      <c r="BN12" s="175"/>
      <c r="BO12" s="175"/>
      <c r="BP12" s="175"/>
      <c r="BQ12" s="175"/>
      <c r="BR12" s="175"/>
      <c r="BS12" s="175"/>
      <c r="BT12" s="175"/>
      <c r="BU12" s="175"/>
      <c r="BV12" s="175"/>
      <c r="BW12" s="175"/>
      <c r="BX12" s="175"/>
      <c r="BY12" s="175"/>
      <c r="BZ12" s="175"/>
      <c r="CA12" s="175"/>
      <c r="CB12" s="175"/>
      <c r="CC12" s="175"/>
      <c r="CD12" s="175"/>
      <c r="CE12" s="175"/>
      <c r="CF12" s="176"/>
      <c r="CG12" s="174" t="s">
        <v>116</v>
      </c>
      <c r="CH12" s="175"/>
      <c r="CI12" s="175"/>
      <c r="CJ12" s="175"/>
      <c r="CK12" s="175"/>
      <c r="CL12" s="175"/>
      <c r="CM12" s="175"/>
      <c r="CN12" s="175"/>
      <c r="CO12" s="175"/>
      <c r="CP12" s="175"/>
      <c r="CQ12" s="175"/>
      <c r="CR12" s="175"/>
      <c r="CS12" s="175"/>
      <c r="CT12" s="175"/>
      <c r="CU12" s="175"/>
      <c r="CV12" s="175"/>
      <c r="CW12" s="175"/>
      <c r="CX12" s="175"/>
      <c r="CY12" s="175"/>
      <c r="CZ12" s="175"/>
      <c r="DA12" s="176"/>
    </row>
    <row r="13" spans="1:105" ht="42.75" customHeight="1">
      <c r="A13" s="141" t="s">
        <v>33</v>
      </c>
      <c r="B13" s="142"/>
      <c r="C13" s="142"/>
      <c r="D13" s="142"/>
      <c r="E13" s="142"/>
      <c r="F13" s="142"/>
      <c r="G13" s="143"/>
      <c r="H13" s="144" t="s">
        <v>41</v>
      </c>
      <c r="I13" s="145"/>
      <c r="J13" s="145"/>
      <c r="K13" s="145"/>
      <c r="L13" s="145"/>
      <c r="M13" s="145"/>
      <c r="N13" s="145"/>
      <c r="O13" s="145"/>
      <c r="P13" s="145"/>
      <c r="Q13" s="145"/>
      <c r="R13" s="145"/>
      <c r="S13" s="145"/>
      <c r="T13" s="145"/>
      <c r="U13" s="145"/>
      <c r="V13" s="145"/>
      <c r="W13" s="145"/>
      <c r="X13" s="145"/>
      <c r="Y13" s="145"/>
      <c r="Z13" s="145"/>
      <c r="AA13" s="145"/>
      <c r="AB13" s="145"/>
      <c r="AC13" s="145"/>
      <c r="AD13" s="145"/>
      <c r="AE13" s="145"/>
      <c r="AF13" s="145"/>
      <c r="AG13" s="145"/>
      <c r="AH13" s="145"/>
      <c r="AI13" s="145"/>
      <c r="AJ13" s="145"/>
      <c r="AK13" s="145"/>
      <c r="AL13" s="145"/>
      <c r="AM13" s="145"/>
      <c r="AN13" s="145"/>
      <c r="AO13" s="145"/>
      <c r="AP13" s="145"/>
      <c r="AQ13" s="145"/>
      <c r="AR13" s="145"/>
      <c r="AS13" s="145"/>
      <c r="AT13" s="145"/>
      <c r="AU13" s="145"/>
      <c r="AV13" s="145"/>
      <c r="AW13" s="145"/>
      <c r="AX13" s="145"/>
      <c r="AY13" s="145"/>
      <c r="AZ13" s="145"/>
      <c r="BA13" s="145"/>
      <c r="BB13" s="145"/>
      <c r="BC13" s="145"/>
      <c r="BD13" s="145"/>
      <c r="BE13" s="145"/>
      <c r="BF13" s="145"/>
      <c r="BG13" s="145"/>
      <c r="BH13" s="145"/>
      <c r="BI13" s="145"/>
      <c r="BJ13" s="145"/>
      <c r="BK13" s="146"/>
      <c r="BL13" s="150"/>
      <c r="BM13" s="151"/>
      <c r="BN13" s="151"/>
      <c r="BO13" s="151"/>
      <c r="BP13" s="151"/>
      <c r="BQ13" s="151"/>
      <c r="BR13" s="151"/>
      <c r="BS13" s="151"/>
      <c r="BT13" s="151"/>
      <c r="BU13" s="151"/>
      <c r="BV13" s="151"/>
      <c r="BW13" s="151"/>
      <c r="BX13" s="151"/>
      <c r="BY13" s="151"/>
      <c r="BZ13" s="151"/>
      <c r="CA13" s="151"/>
      <c r="CB13" s="151"/>
      <c r="CC13" s="151"/>
      <c r="CD13" s="151"/>
      <c r="CE13" s="151"/>
      <c r="CF13" s="152"/>
      <c r="CG13" s="150"/>
      <c r="CH13" s="177"/>
      <c r="CI13" s="177"/>
      <c r="CJ13" s="177"/>
      <c r="CK13" s="177"/>
      <c r="CL13" s="177"/>
      <c r="CM13" s="177"/>
      <c r="CN13" s="177"/>
      <c r="CO13" s="177"/>
      <c r="CP13" s="177"/>
      <c r="CQ13" s="177"/>
      <c r="CR13" s="177"/>
      <c r="CS13" s="177"/>
      <c r="CT13" s="177"/>
      <c r="CU13" s="177"/>
      <c r="CV13" s="177"/>
      <c r="CW13" s="177"/>
      <c r="CX13" s="177"/>
      <c r="CY13" s="177"/>
      <c r="CZ13" s="177"/>
      <c r="DA13" s="178"/>
    </row>
    <row r="14" spans="1:105" ht="43.5" customHeight="1">
      <c r="A14" s="141" t="s">
        <v>34</v>
      </c>
      <c r="B14" s="142"/>
      <c r="C14" s="142"/>
      <c r="D14" s="142"/>
      <c r="E14" s="142"/>
      <c r="F14" s="142"/>
      <c r="G14" s="143"/>
      <c r="H14" s="144" t="s">
        <v>42</v>
      </c>
      <c r="I14" s="145"/>
      <c r="J14" s="145"/>
      <c r="K14" s="145"/>
      <c r="L14" s="145"/>
      <c r="M14" s="145"/>
      <c r="N14" s="145"/>
      <c r="O14" s="145"/>
      <c r="P14" s="145"/>
      <c r="Q14" s="145"/>
      <c r="R14" s="145"/>
      <c r="S14" s="145"/>
      <c r="T14" s="145"/>
      <c r="U14" s="145"/>
      <c r="V14" s="145"/>
      <c r="W14" s="145"/>
      <c r="X14" s="145"/>
      <c r="Y14" s="145"/>
      <c r="Z14" s="145"/>
      <c r="AA14" s="145"/>
      <c r="AB14" s="145"/>
      <c r="AC14" s="145"/>
      <c r="AD14" s="145"/>
      <c r="AE14" s="145"/>
      <c r="AF14" s="145"/>
      <c r="AG14" s="145"/>
      <c r="AH14" s="145"/>
      <c r="AI14" s="145"/>
      <c r="AJ14" s="145"/>
      <c r="AK14" s="145"/>
      <c r="AL14" s="145"/>
      <c r="AM14" s="145"/>
      <c r="AN14" s="145"/>
      <c r="AO14" s="145"/>
      <c r="AP14" s="145"/>
      <c r="AQ14" s="145"/>
      <c r="AR14" s="145"/>
      <c r="AS14" s="145"/>
      <c r="AT14" s="145"/>
      <c r="AU14" s="145"/>
      <c r="AV14" s="145"/>
      <c r="AW14" s="145"/>
      <c r="AX14" s="145"/>
      <c r="AY14" s="145"/>
      <c r="AZ14" s="145"/>
      <c r="BA14" s="145"/>
      <c r="BB14" s="145"/>
      <c r="BC14" s="145"/>
      <c r="BD14" s="145"/>
      <c r="BE14" s="145"/>
      <c r="BF14" s="145"/>
      <c r="BG14" s="145"/>
      <c r="BH14" s="145"/>
      <c r="BI14" s="145"/>
      <c r="BJ14" s="145"/>
      <c r="BK14" s="146"/>
      <c r="BL14" s="150"/>
      <c r="BM14" s="177"/>
      <c r="BN14" s="177"/>
      <c r="BO14" s="177"/>
      <c r="BP14" s="177"/>
      <c r="BQ14" s="177"/>
      <c r="BR14" s="177"/>
      <c r="BS14" s="177"/>
      <c r="BT14" s="177"/>
      <c r="BU14" s="177"/>
      <c r="BV14" s="177"/>
      <c r="BW14" s="177"/>
      <c r="BX14" s="177"/>
      <c r="BY14" s="177"/>
      <c r="BZ14" s="177"/>
      <c r="CA14" s="177"/>
      <c r="CB14" s="177"/>
      <c r="CC14" s="177"/>
      <c r="CD14" s="177"/>
      <c r="CE14" s="177"/>
      <c r="CF14" s="178"/>
      <c r="CG14" s="150"/>
      <c r="CH14" s="177"/>
      <c r="CI14" s="177"/>
      <c r="CJ14" s="177"/>
      <c r="CK14" s="177"/>
      <c r="CL14" s="177"/>
      <c r="CM14" s="177"/>
      <c r="CN14" s="177"/>
      <c r="CO14" s="177"/>
      <c r="CP14" s="177"/>
      <c r="CQ14" s="177"/>
      <c r="CR14" s="177"/>
      <c r="CS14" s="177"/>
      <c r="CT14" s="177"/>
      <c r="CU14" s="177"/>
      <c r="CV14" s="177"/>
      <c r="CW14" s="177"/>
      <c r="CX14" s="177"/>
      <c r="CY14" s="177"/>
      <c r="CZ14" s="177"/>
      <c r="DA14" s="178"/>
    </row>
    <row r="15" spans="1:105" ht="45" customHeight="1">
      <c r="A15" s="141" t="s">
        <v>35</v>
      </c>
      <c r="B15" s="142"/>
      <c r="C15" s="142"/>
      <c r="D15" s="142"/>
      <c r="E15" s="142"/>
      <c r="F15" s="142"/>
      <c r="G15" s="143"/>
      <c r="H15" s="144" t="s">
        <v>69</v>
      </c>
      <c r="I15" s="145"/>
      <c r="J15" s="145"/>
      <c r="K15" s="145"/>
      <c r="L15" s="145"/>
      <c r="M15" s="145"/>
      <c r="N15" s="145"/>
      <c r="O15" s="145"/>
      <c r="P15" s="145"/>
      <c r="Q15" s="145"/>
      <c r="R15" s="145"/>
      <c r="S15" s="145"/>
      <c r="T15" s="145"/>
      <c r="U15" s="145"/>
      <c r="V15" s="145"/>
      <c r="W15" s="145"/>
      <c r="X15" s="145"/>
      <c r="Y15" s="145"/>
      <c r="Z15" s="145"/>
      <c r="AA15" s="145"/>
      <c r="AB15" s="145"/>
      <c r="AC15" s="145"/>
      <c r="AD15" s="145"/>
      <c r="AE15" s="145"/>
      <c r="AF15" s="145"/>
      <c r="AG15" s="145"/>
      <c r="AH15" s="145"/>
      <c r="AI15" s="145"/>
      <c r="AJ15" s="145"/>
      <c r="AK15" s="145"/>
      <c r="AL15" s="145"/>
      <c r="AM15" s="145"/>
      <c r="AN15" s="145"/>
      <c r="AO15" s="145"/>
      <c r="AP15" s="145"/>
      <c r="AQ15" s="145"/>
      <c r="AR15" s="145"/>
      <c r="AS15" s="145"/>
      <c r="AT15" s="145"/>
      <c r="AU15" s="145"/>
      <c r="AV15" s="145"/>
      <c r="AW15" s="145"/>
      <c r="AX15" s="145"/>
      <c r="AY15" s="145"/>
      <c r="AZ15" s="145"/>
      <c r="BA15" s="145"/>
      <c r="BB15" s="145"/>
      <c r="BC15" s="145"/>
      <c r="BD15" s="145"/>
      <c r="BE15" s="145"/>
      <c r="BF15" s="145"/>
      <c r="BG15" s="145"/>
      <c r="BH15" s="145"/>
      <c r="BI15" s="145"/>
      <c r="BJ15" s="145"/>
      <c r="BK15" s="146"/>
      <c r="BL15" s="150">
        <v>1</v>
      </c>
      <c r="BM15" s="177"/>
      <c r="BN15" s="177"/>
      <c r="BO15" s="177"/>
      <c r="BP15" s="177"/>
      <c r="BQ15" s="177"/>
      <c r="BR15" s="177"/>
      <c r="BS15" s="177"/>
      <c r="BT15" s="177"/>
      <c r="BU15" s="177"/>
      <c r="BV15" s="177"/>
      <c r="BW15" s="177"/>
      <c r="BX15" s="177"/>
      <c r="BY15" s="177"/>
      <c r="BZ15" s="177"/>
      <c r="CA15" s="177"/>
      <c r="CB15" s="177"/>
      <c r="CC15" s="177"/>
      <c r="CD15" s="177"/>
      <c r="CE15" s="177"/>
      <c r="CF15" s="178"/>
      <c r="CG15" s="150">
        <v>1</v>
      </c>
      <c r="CH15" s="177"/>
      <c r="CI15" s="177"/>
      <c r="CJ15" s="177"/>
      <c r="CK15" s="177"/>
      <c r="CL15" s="177"/>
      <c r="CM15" s="177"/>
      <c r="CN15" s="177"/>
      <c r="CO15" s="177"/>
      <c r="CP15" s="177"/>
      <c r="CQ15" s="177"/>
      <c r="CR15" s="177"/>
      <c r="CS15" s="177"/>
      <c r="CT15" s="177"/>
      <c r="CU15" s="177"/>
      <c r="CV15" s="177"/>
      <c r="CW15" s="177"/>
      <c r="CX15" s="177"/>
      <c r="CY15" s="177"/>
      <c r="CZ15" s="177"/>
      <c r="DA15" s="178"/>
    </row>
    <row r="16" spans="1:105" ht="53.25" customHeight="1">
      <c r="A16" s="141" t="s">
        <v>37</v>
      </c>
      <c r="B16" s="142"/>
      <c r="C16" s="142"/>
      <c r="D16" s="142"/>
      <c r="E16" s="142"/>
      <c r="F16" s="142"/>
      <c r="G16" s="143"/>
      <c r="H16" s="144" t="s">
        <v>36</v>
      </c>
      <c r="I16" s="145"/>
      <c r="J16" s="145"/>
      <c r="K16" s="145"/>
      <c r="L16" s="145"/>
      <c r="M16" s="145"/>
      <c r="N16" s="145"/>
      <c r="O16" s="145"/>
      <c r="P16" s="145"/>
      <c r="Q16" s="145"/>
      <c r="R16" s="145"/>
      <c r="S16" s="145"/>
      <c r="T16" s="145"/>
      <c r="U16" s="145"/>
      <c r="V16" s="145"/>
      <c r="W16" s="145"/>
      <c r="X16" s="145"/>
      <c r="Y16" s="145"/>
      <c r="Z16" s="145"/>
      <c r="AA16" s="145"/>
      <c r="AB16" s="145"/>
      <c r="AC16" s="145"/>
      <c r="AD16" s="145"/>
      <c r="AE16" s="145"/>
      <c r="AF16" s="145"/>
      <c r="AG16" s="145"/>
      <c r="AH16" s="145"/>
      <c r="AI16" s="145"/>
      <c r="AJ16" s="145"/>
      <c r="AK16" s="145"/>
      <c r="AL16" s="145"/>
      <c r="AM16" s="145"/>
      <c r="AN16" s="145"/>
      <c r="AO16" s="145"/>
      <c r="AP16" s="145"/>
      <c r="AQ16" s="145"/>
      <c r="AR16" s="145"/>
      <c r="AS16" s="145"/>
      <c r="AT16" s="145"/>
      <c r="AU16" s="145"/>
      <c r="AV16" s="145"/>
      <c r="AW16" s="145"/>
      <c r="AX16" s="145"/>
      <c r="AY16" s="145"/>
      <c r="AZ16" s="145"/>
      <c r="BA16" s="145"/>
      <c r="BB16" s="145"/>
      <c r="BC16" s="145"/>
      <c r="BD16" s="145"/>
      <c r="BE16" s="145"/>
      <c r="BF16" s="145"/>
      <c r="BG16" s="145"/>
      <c r="BH16" s="145"/>
      <c r="BI16" s="145"/>
      <c r="BJ16" s="145"/>
      <c r="BK16" s="146"/>
      <c r="BL16" s="150"/>
      <c r="BM16" s="177"/>
      <c r="BN16" s="177"/>
      <c r="BO16" s="177"/>
      <c r="BP16" s="177"/>
      <c r="BQ16" s="177"/>
      <c r="BR16" s="177"/>
      <c r="BS16" s="177"/>
      <c r="BT16" s="177"/>
      <c r="BU16" s="177"/>
      <c r="BV16" s="177"/>
      <c r="BW16" s="177"/>
      <c r="BX16" s="177"/>
      <c r="BY16" s="177"/>
      <c r="BZ16" s="177"/>
      <c r="CA16" s="177"/>
      <c r="CB16" s="177"/>
      <c r="CC16" s="177"/>
      <c r="CD16" s="177"/>
      <c r="CE16" s="177"/>
      <c r="CF16" s="178"/>
      <c r="CG16" s="150"/>
      <c r="CH16" s="177"/>
      <c r="CI16" s="177"/>
      <c r="CJ16" s="177"/>
      <c r="CK16" s="177"/>
      <c r="CL16" s="177"/>
      <c r="CM16" s="177"/>
      <c r="CN16" s="177"/>
      <c r="CO16" s="177"/>
      <c r="CP16" s="177"/>
      <c r="CQ16" s="177"/>
      <c r="CR16" s="177"/>
      <c r="CS16" s="177"/>
      <c r="CT16" s="177"/>
      <c r="CU16" s="177"/>
      <c r="CV16" s="177"/>
      <c r="CW16" s="177"/>
      <c r="CX16" s="177"/>
      <c r="CY16" s="177"/>
      <c r="CZ16" s="177"/>
      <c r="DA16" s="178"/>
    </row>
    <row r="17" spans="1:105" ht="58.5" customHeight="1">
      <c r="A17" s="141" t="s">
        <v>38</v>
      </c>
      <c r="B17" s="142"/>
      <c r="C17" s="142"/>
      <c r="D17" s="142"/>
      <c r="E17" s="142"/>
      <c r="F17" s="142"/>
      <c r="G17" s="143"/>
      <c r="H17" s="144" t="s">
        <v>120</v>
      </c>
      <c r="I17" s="145"/>
      <c r="J17" s="145"/>
      <c r="K17" s="145"/>
      <c r="L17" s="145"/>
      <c r="M17" s="145"/>
      <c r="N17" s="145"/>
      <c r="O17" s="145"/>
      <c r="P17" s="145"/>
      <c r="Q17" s="145"/>
      <c r="R17" s="145"/>
      <c r="S17" s="145"/>
      <c r="T17" s="145"/>
      <c r="U17" s="145"/>
      <c r="V17" s="145"/>
      <c r="W17" s="145"/>
      <c r="X17" s="145"/>
      <c r="Y17" s="145"/>
      <c r="Z17" s="145"/>
      <c r="AA17" s="145"/>
      <c r="AB17" s="145"/>
      <c r="AC17" s="145"/>
      <c r="AD17" s="145"/>
      <c r="AE17" s="145"/>
      <c r="AF17" s="145"/>
      <c r="AG17" s="145"/>
      <c r="AH17" s="145"/>
      <c r="AI17" s="145"/>
      <c r="AJ17" s="145"/>
      <c r="AK17" s="145"/>
      <c r="AL17" s="145"/>
      <c r="AM17" s="145"/>
      <c r="AN17" s="145"/>
      <c r="AO17" s="145"/>
      <c r="AP17" s="145"/>
      <c r="AQ17" s="145"/>
      <c r="AR17" s="145"/>
      <c r="AS17" s="145"/>
      <c r="AT17" s="145"/>
      <c r="AU17" s="145"/>
      <c r="AV17" s="145"/>
      <c r="AW17" s="145"/>
      <c r="AX17" s="145"/>
      <c r="AY17" s="145"/>
      <c r="AZ17" s="145"/>
      <c r="BA17" s="145"/>
      <c r="BB17" s="145"/>
      <c r="BC17" s="145"/>
      <c r="BD17" s="145"/>
      <c r="BE17" s="145"/>
      <c r="BF17" s="145"/>
      <c r="BG17" s="145"/>
      <c r="BH17" s="145"/>
      <c r="BI17" s="145"/>
      <c r="BJ17" s="145"/>
      <c r="BK17" s="146"/>
      <c r="BL17" s="150"/>
      <c r="BM17" s="177"/>
      <c r="BN17" s="177"/>
      <c r="BO17" s="177"/>
      <c r="BP17" s="177"/>
      <c r="BQ17" s="177"/>
      <c r="BR17" s="177"/>
      <c r="BS17" s="177"/>
      <c r="BT17" s="177"/>
      <c r="BU17" s="177"/>
      <c r="BV17" s="177"/>
      <c r="BW17" s="177"/>
      <c r="BX17" s="177"/>
      <c r="BY17" s="177"/>
      <c r="BZ17" s="177"/>
      <c r="CA17" s="177"/>
      <c r="CB17" s="177"/>
      <c r="CC17" s="177"/>
      <c r="CD17" s="177"/>
      <c r="CE17" s="177"/>
      <c r="CF17" s="178"/>
      <c r="CG17" s="150"/>
      <c r="CH17" s="177"/>
      <c r="CI17" s="177"/>
      <c r="CJ17" s="177"/>
      <c r="CK17" s="177"/>
      <c r="CL17" s="177"/>
      <c r="CM17" s="177"/>
      <c r="CN17" s="177"/>
      <c r="CO17" s="177"/>
      <c r="CP17" s="177"/>
      <c r="CQ17" s="177"/>
      <c r="CR17" s="177"/>
      <c r="CS17" s="177"/>
      <c r="CT17" s="177"/>
      <c r="CU17" s="177"/>
      <c r="CV17" s="177"/>
      <c r="CW17" s="177"/>
      <c r="CX17" s="177"/>
      <c r="CY17" s="177"/>
      <c r="CZ17" s="177"/>
      <c r="DA17" s="178"/>
    </row>
    <row r="18" spans="1:105" ht="55.5" customHeight="1">
      <c r="A18" s="141" t="s">
        <v>39</v>
      </c>
      <c r="B18" s="142"/>
      <c r="C18" s="142"/>
      <c r="D18" s="142"/>
      <c r="E18" s="142"/>
      <c r="F18" s="142"/>
      <c r="G18" s="143"/>
      <c r="H18" s="144" t="s">
        <v>70</v>
      </c>
      <c r="I18" s="145"/>
      <c r="J18" s="145"/>
      <c r="K18" s="145"/>
      <c r="L18" s="145"/>
      <c r="M18" s="145"/>
      <c r="N18" s="145"/>
      <c r="O18" s="145"/>
      <c r="P18" s="145"/>
      <c r="Q18" s="145"/>
      <c r="R18" s="145"/>
      <c r="S18" s="145"/>
      <c r="T18" s="145"/>
      <c r="U18" s="145"/>
      <c r="V18" s="145"/>
      <c r="W18" s="145"/>
      <c r="X18" s="145"/>
      <c r="Y18" s="145"/>
      <c r="Z18" s="145"/>
      <c r="AA18" s="145"/>
      <c r="AB18" s="145"/>
      <c r="AC18" s="145"/>
      <c r="AD18" s="145"/>
      <c r="AE18" s="145"/>
      <c r="AF18" s="145"/>
      <c r="AG18" s="145"/>
      <c r="AH18" s="145"/>
      <c r="AI18" s="145"/>
      <c r="AJ18" s="145"/>
      <c r="AK18" s="145"/>
      <c r="AL18" s="145"/>
      <c r="AM18" s="145"/>
      <c r="AN18" s="145"/>
      <c r="AO18" s="145"/>
      <c r="AP18" s="145"/>
      <c r="AQ18" s="145"/>
      <c r="AR18" s="145"/>
      <c r="AS18" s="145"/>
      <c r="AT18" s="145"/>
      <c r="AU18" s="145"/>
      <c r="AV18" s="145"/>
      <c r="AW18" s="145"/>
      <c r="AX18" s="145"/>
      <c r="AY18" s="145"/>
      <c r="AZ18" s="145"/>
      <c r="BA18" s="145"/>
      <c r="BB18" s="145"/>
      <c r="BC18" s="145"/>
      <c r="BD18" s="145"/>
      <c r="BE18" s="145"/>
      <c r="BF18" s="145"/>
      <c r="BG18" s="145"/>
      <c r="BH18" s="145"/>
      <c r="BI18" s="145"/>
      <c r="BJ18" s="145"/>
      <c r="BK18" s="146"/>
      <c r="BL18" s="150"/>
      <c r="BM18" s="177"/>
      <c r="BN18" s="177"/>
      <c r="BO18" s="177"/>
      <c r="BP18" s="177"/>
      <c r="BQ18" s="177"/>
      <c r="BR18" s="177"/>
      <c r="BS18" s="177"/>
      <c r="BT18" s="177"/>
      <c r="BU18" s="177"/>
      <c r="BV18" s="177"/>
      <c r="BW18" s="177"/>
      <c r="BX18" s="177"/>
      <c r="BY18" s="177"/>
      <c r="BZ18" s="177"/>
      <c r="CA18" s="177"/>
      <c r="CB18" s="177"/>
      <c r="CC18" s="177"/>
      <c r="CD18" s="177"/>
      <c r="CE18" s="177"/>
      <c r="CF18" s="178"/>
      <c r="CG18" s="150"/>
      <c r="CH18" s="177"/>
      <c r="CI18" s="177"/>
      <c r="CJ18" s="177"/>
      <c r="CK18" s="177"/>
      <c r="CL18" s="177"/>
      <c r="CM18" s="177"/>
      <c r="CN18" s="177"/>
      <c r="CO18" s="177"/>
      <c r="CP18" s="177"/>
      <c r="CQ18" s="177"/>
      <c r="CR18" s="177"/>
      <c r="CS18" s="177"/>
      <c r="CT18" s="177"/>
      <c r="CU18" s="177"/>
      <c r="CV18" s="177"/>
      <c r="CW18" s="177"/>
      <c r="CX18" s="177"/>
      <c r="CY18" s="177"/>
      <c r="CZ18" s="177"/>
      <c r="DA18" s="178"/>
    </row>
    <row r="19" spans="1:105" ht="47.25" customHeight="1">
      <c r="A19" s="141" t="s">
        <v>40</v>
      </c>
      <c r="B19" s="142"/>
      <c r="C19" s="142"/>
      <c r="D19" s="142"/>
      <c r="E19" s="142"/>
      <c r="F19" s="142"/>
      <c r="G19" s="143"/>
      <c r="H19" s="144" t="s">
        <v>71</v>
      </c>
      <c r="I19" s="145"/>
      <c r="J19" s="145"/>
      <c r="K19" s="145"/>
      <c r="L19" s="145"/>
      <c r="M19" s="145"/>
      <c r="N19" s="145"/>
      <c r="O19" s="145"/>
      <c r="P19" s="145"/>
      <c r="Q19" s="145"/>
      <c r="R19" s="145"/>
      <c r="S19" s="145"/>
      <c r="T19" s="145"/>
      <c r="U19" s="145"/>
      <c r="V19" s="145"/>
      <c r="W19" s="145"/>
      <c r="X19" s="145"/>
      <c r="Y19" s="145"/>
      <c r="Z19" s="145"/>
      <c r="AA19" s="145"/>
      <c r="AB19" s="145"/>
      <c r="AC19" s="145"/>
      <c r="AD19" s="145"/>
      <c r="AE19" s="145"/>
      <c r="AF19" s="145"/>
      <c r="AG19" s="145"/>
      <c r="AH19" s="145"/>
      <c r="AI19" s="145"/>
      <c r="AJ19" s="145"/>
      <c r="AK19" s="145"/>
      <c r="AL19" s="145"/>
      <c r="AM19" s="145"/>
      <c r="AN19" s="145"/>
      <c r="AO19" s="145"/>
      <c r="AP19" s="145"/>
      <c r="AQ19" s="145"/>
      <c r="AR19" s="145"/>
      <c r="AS19" s="145"/>
      <c r="AT19" s="145"/>
      <c r="AU19" s="145"/>
      <c r="AV19" s="145"/>
      <c r="AW19" s="145"/>
      <c r="AX19" s="145"/>
      <c r="AY19" s="145"/>
      <c r="AZ19" s="145"/>
      <c r="BA19" s="145"/>
      <c r="BB19" s="145"/>
      <c r="BC19" s="145"/>
      <c r="BD19" s="145"/>
      <c r="BE19" s="145"/>
      <c r="BF19" s="145"/>
      <c r="BG19" s="145"/>
      <c r="BH19" s="145"/>
      <c r="BI19" s="145"/>
      <c r="BJ19" s="145"/>
      <c r="BK19" s="146"/>
      <c r="BL19" s="179" t="s">
        <v>126</v>
      </c>
      <c r="BM19" s="180"/>
      <c r="BN19" s="180"/>
      <c r="BO19" s="180"/>
      <c r="BP19" s="180"/>
      <c r="BQ19" s="180"/>
      <c r="BR19" s="180"/>
      <c r="BS19" s="180"/>
      <c r="BT19" s="180"/>
      <c r="BU19" s="180"/>
      <c r="BV19" s="180"/>
      <c r="BW19" s="180"/>
      <c r="BX19" s="180"/>
      <c r="BY19" s="180"/>
      <c r="BZ19" s="180"/>
      <c r="CA19" s="180"/>
      <c r="CB19" s="180"/>
      <c r="CC19" s="180"/>
      <c r="CD19" s="180"/>
      <c r="CE19" s="180"/>
      <c r="CF19" s="181"/>
      <c r="CG19" s="179" t="s">
        <v>130</v>
      </c>
      <c r="CH19" s="180"/>
      <c r="CI19" s="180"/>
      <c r="CJ19" s="180"/>
      <c r="CK19" s="180"/>
      <c r="CL19" s="180"/>
      <c r="CM19" s="180"/>
      <c r="CN19" s="180"/>
      <c r="CO19" s="180"/>
      <c r="CP19" s="180"/>
      <c r="CQ19" s="180"/>
      <c r="CR19" s="180"/>
      <c r="CS19" s="180"/>
      <c r="CT19" s="180"/>
      <c r="CU19" s="180"/>
      <c r="CV19" s="180"/>
      <c r="CW19" s="180"/>
      <c r="CX19" s="180"/>
      <c r="CY19" s="180"/>
      <c r="CZ19" s="180"/>
      <c r="DA19" s="181"/>
    </row>
  </sheetData>
  <sheetProtection/>
  <mergeCells count="62">
    <mergeCell ref="A19:G19"/>
    <mergeCell ref="BL19:CF19"/>
    <mergeCell ref="CG19:DA19"/>
    <mergeCell ref="A18:G18"/>
    <mergeCell ref="BL18:CF18"/>
    <mergeCell ref="CG18:DA18"/>
    <mergeCell ref="A17:G17"/>
    <mergeCell ref="A15:G15"/>
    <mergeCell ref="BL15:CF15"/>
    <mergeCell ref="CG15:DA15"/>
    <mergeCell ref="A16:G16"/>
    <mergeCell ref="BL16:CF16"/>
    <mergeCell ref="CG16:DA16"/>
    <mergeCell ref="BL17:CF17"/>
    <mergeCell ref="CG17:DA17"/>
    <mergeCell ref="A14:G14"/>
    <mergeCell ref="BL14:CF14"/>
    <mergeCell ref="CG14:DA14"/>
    <mergeCell ref="A13:G13"/>
    <mergeCell ref="BL13:CF13"/>
    <mergeCell ref="CG13:DA13"/>
    <mergeCell ref="H14:BK14"/>
    <mergeCell ref="H13:BK13"/>
    <mergeCell ref="A12:G12"/>
    <mergeCell ref="BL12:CF12"/>
    <mergeCell ref="CG12:DA12"/>
    <mergeCell ref="A11:G11"/>
    <mergeCell ref="BL11:CF11"/>
    <mergeCell ref="CG11:DA11"/>
    <mergeCell ref="H12:BK12"/>
    <mergeCell ref="A10:G10"/>
    <mergeCell ref="BL10:CF10"/>
    <mergeCell ref="CG10:DA10"/>
    <mergeCell ref="A9:G9"/>
    <mergeCell ref="BL9:CF9"/>
    <mergeCell ref="CG9:DA9"/>
    <mergeCell ref="BL8:CF8"/>
    <mergeCell ref="CG8:DA8"/>
    <mergeCell ref="A2:DA2"/>
    <mergeCell ref="A4:G5"/>
    <mergeCell ref="H4:BK5"/>
    <mergeCell ref="BL4:DA4"/>
    <mergeCell ref="BL5:CF5"/>
    <mergeCell ref="CG5:DA5"/>
    <mergeCell ref="A6:G6"/>
    <mergeCell ref="BL6:CF6"/>
    <mergeCell ref="CG6:DA6"/>
    <mergeCell ref="A7:G7"/>
    <mergeCell ref="BL7:CF7"/>
    <mergeCell ref="CG7:DA7"/>
    <mergeCell ref="H6:BK6"/>
    <mergeCell ref="H7:BK7"/>
    <mergeCell ref="A8:G8"/>
    <mergeCell ref="H15:BK15"/>
    <mergeCell ref="H16:BK16"/>
    <mergeCell ref="H17:BK17"/>
    <mergeCell ref="H18:BK18"/>
    <mergeCell ref="H19:BK19"/>
    <mergeCell ref="H8:BK8"/>
    <mergeCell ref="H9:BK9"/>
    <mergeCell ref="H10:BK10"/>
    <mergeCell ref="H11:BK11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T21"/>
  <sheetViews>
    <sheetView zoomScalePageLayoutView="0" workbookViewId="0" topLeftCell="A1">
      <selection activeCell="A7" sqref="A7:BD7"/>
    </sheetView>
  </sheetViews>
  <sheetFormatPr defaultColWidth="0.6171875" defaultRowHeight="12.75"/>
  <sheetData>
    <row r="1" spans="1:98" ht="12.75">
      <c r="A1" s="63" t="s">
        <v>80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5"/>
      <c r="BE1" s="90">
        <v>2919230.72</v>
      </c>
      <c r="BF1" s="91"/>
      <c r="BG1" s="91"/>
      <c r="BH1" s="91"/>
      <c r="BI1" s="91"/>
      <c r="BJ1" s="91"/>
      <c r="BK1" s="91"/>
      <c r="BL1" s="91"/>
      <c r="BM1" s="91"/>
      <c r="BN1" s="91"/>
      <c r="BO1" s="91"/>
      <c r="BP1" s="91"/>
      <c r="BQ1" s="91"/>
      <c r="BR1" s="91"/>
      <c r="BS1" s="91"/>
      <c r="BT1" s="91"/>
      <c r="BU1" s="91"/>
      <c r="BV1" s="91"/>
      <c r="BW1" s="91"/>
      <c r="BX1" s="91"/>
      <c r="BY1" s="92"/>
      <c r="BZ1" s="90">
        <f>BE1+199724.28</f>
        <v>3118955</v>
      </c>
      <c r="CA1" s="91"/>
      <c r="CB1" s="91"/>
      <c r="CC1" s="91"/>
      <c r="CD1" s="91"/>
      <c r="CE1" s="91"/>
      <c r="CF1" s="91"/>
      <c r="CG1" s="91"/>
      <c r="CH1" s="91"/>
      <c r="CI1" s="91"/>
      <c r="CJ1" s="91"/>
      <c r="CK1" s="91"/>
      <c r="CL1" s="91"/>
      <c r="CM1" s="91"/>
      <c r="CN1" s="91"/>
      <c r="CO1" s="91"/>
      <c r="CP1" s="91"/>
      <c r="CQ1" s="91"/>
      <c r="CR1" s="91"/>
      <c r="CS1" s="91"/>
      <c r="CT1" s="92"/>
    </row>
    <row r="2" spans="1:98" ht="12.75">
      <c r="A2" s="63" t="s">
        <v>81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65"/>
      <c r="BE2" s="90">
        <v>3700</v>
      </c>
      <c r="BF2" s="91"/>
      <c r="BG2" s="91"/>
      <c r="BH2" s="91"/>
      <c r="BI2" s="91"/>
      <c r="BJ2" s="91"/>
      <c r="BK2" s="91"/>
      <c r="BL2" s="91"/>
      <c r="BM2" s="91"/>
      <c r="BN2" s="91"/>
      <c r="BO2" s="91"/>
      <c r="BP2" s="91"/>
      <c r="BQ2" s="91"/>
      <c r="BR2" s="91"/>
      <c r="BS2" s="91"/>
      <c r="BT2" s="91"/>
      <c r="BU2" s="91"/>
      <c r="BV2" s="91"/>
      <c r="BW2" s="91"/>
      <c r="BX2" s="91"/>
      <c r="BY2" s="92"/>
      <c r="BZ2" s="90">
        <f>BE2+300</f>
        <v>4000</v>
      </c>
      <c r="CA2" s="91"/>
      <c r="CB2" s="91"/>
      <c r="CC2" s="91"/>
      <c r="CD2" s="91"/>
      <c r="CE2" s="91"/>
      <c r="CF2" s="91"/>
      <c r="CG2" s="91"/>
      <c r="CH2" s="91"/>
      <c r="CI2" s="91"/>
      <c r="CJ2" s="91"/>
      <c r="CK2" s="91"/>
      <c r="CL2" s="91"/>
      <c r="CM2" s="91"/>
      <c r="CN2" s="91"/>
      <c r="CO2" s="91"/>
      <c r="CP2" s="91"/>
      <c r="CQ2" s="91"/>
      <c r="CR2" s="91"/>
      <c r="CS2" s="91"/>
      <c r="CT2" s="92"/>
    </row>
    <row r="3" spans="1:98" ht="12.75">
      <c r="A3" s="63" t="s">
        <v>84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5"/>
      <c r="BE3" s="90">
        <v>869382.25</v>
      </c>
      <c r="BF3" s="91"/>
      <c r="BG3" s="91"/>
      <c r="BH3" s="91"/>
      <c r="BI3" s="91"/>
      <c r="BJ3" s="91"/>
      <c r="BK3" s="91"/>
      <c r="BL3" s="91"/>
      <c r="BM3" s="91"/>
      <c r="BN3" s="91"/>
      <c r="BO3" s="91"/>
      <c r="BP3" s="91"/>
      <c r="BQ3" s="91"/>
      <c r="BR3" s="91"/>
      <c r="BS3" s="91"/>
      <c r="BT3" s="91"/>
      <c r="BU3" s="91"/>
      <c r="BV3" s="91"/>
      <c r="BW3" s="91"/>
      <c r="BX3" s="91"/>
      <c r="BY3" s="92"/>
      <c r="BZ3" s="90">
        <f>BE3+3182</f>
        <v>872564.25</v>
      </c>
      <c r="CA3" s="91"/>
      <c r="CB3" s="91"/>
      <c r="CC3" s="91"/>
      <c r="CD3" s="91"/>
      <c r="CE3" s="91"/>
      <c r="CF3" s="91"/>
      <c r="CG3" s="91"/>
      <c r="CH3" s="91"/>
      <c r="CI3" s="91"/>
      <c r="CJ3" s="91"/>
      <c r="CK3" s="91"/>
      <c r="CL3" s="91"/>
      <c r="CM3" s="91"/>
      <c r="CN3" s="91"/>
      <c r="CO3" s="91"/>
      <c r="CP3" s="91"/>
      <c r="CQ3" s="91"/>
      <c r="CR3" s="91"/>
      <c r="CS3" s="91"/>
      <c r="CT3" s="92"/>
    </row>
    <row r="4" spans="1:98" ht="12.75">
      <c r="A4" s="63" t="s">
        <v>100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  <c r="BB4" s="64"/>
      <c r="BC4" s="64"/>
      <c r="BD4" s="65"/>
      <c r="BE4" s="90">
        <v>21372.54</v>
      </c>
      <c r="BF4" s="91"/>
      <c r="BG4" s="91"/>
      <c r="BH4" s="91"/>
      <c r="BI4" s="91"/>
      <c r="BJ4" s="91"/>
      <c r="BK4" s="91"/>
      <c r="BL4" s="91"/>
      <c r="BM4" s="91"/>
      <c r="BN4" s="91"/>
      <c r="BO4" s="91"/>
      <c r="BP4" s="91"/>
      <c r="BQ4" s="91"/>
      <c r="BR4" s="91"/>
      <c r="BS4" s="91"/>
      <c r="BT4" s="91"/>
      <c r="BU4" s="91"/>
      <c r="BV4" s="91"/>
      <c r="BW4" s="91"/>
      <c r="BX4" s="91"/>
      <c r="BY4" s="92"/>
      <c r="BZ4" s="90">
        <f>BE4+2463.46</f>
        <v>23836</v>
      </c>
      <c r="CA4" s="91"/>
      <c r="CB4" s="91"/>
      <c r="CC4" s="91"/>
      <c r="CD4" s="91"/>
      <c r="CE4" s="91"/>
      <c r="CF4" s="91"/>
      <c r="CG4" s="91"/>
      <c r="CH4" s="91"/>
      <c r="CI4" s="91"/>
      <c r="CJ4" s="91"/>
      <c r="CK4" s="91"/>
      <c r="CL4" s="91"/>
      <c r="CM4" s="91"/>
      <c r="CN4" s="91"/>
      <c r="CO4" s="91"/>
      <c r="CP4" s="91"/>
      <c r="CQ4" s="91"/>
      <c r="CR4" s="91"/>
      <c r="CS4" s="91"/>
      <c r="CT4" s="92"/>
    </row>
    <row r="5" spans="1:98" ht="12.75">
      <c r="A5" s="75" t="s">
        <v>101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76"/>
      <c r="AM5" s="76"/>
      <c r="AN5" s="76"/>
      <c r="AO5" s="76"/>
      <c r="AP5" s="76"/>
      <c r="AQ5" s="76"/>
      <c r="AR5" s="76"/>
      <c r="AS5" s="76"/>
      <c r="AT5" s="76"/>
      <c r="AU5" s="76"/>
      <c r="AV5" s="76"/>
      <c r="AW5" s="76"/>
      <c r="AX5" s="76"/>
      <c r="AY5" s="76"/>
      <c r="AZ5" s="76"/>
      <c r="BA5" s="76"/>
      <c r="BB5" s="76"/>
      <c r="BC5" s="76"/>
      <c r="BD5" s="77"/>
      <c r="BE5" s="81"/>
      <c r="BF5" s="82"/>
      <c r="BG5" s="82"/>
      <c r="BH5" s="82"/>
      <c r="BI5" s="82"/>
      <c r="BJ5" s="82"/>
      <c r="BK5" s="82"/>
      <c r="BL5" s="82"/>
      <c r="BM5" s="82"/>
      <c r="BN5" s="82"/>
      <c r="BO5" s="82"/>
      <c r="BP5" s="82"/>
      <c r="BQ5" s="82"/>
      <c r="BR5" s="82"/>
      <c r="BS5" s="82"/>
      <c r="BT5" s="82"/>
      <c r="BU5" s="82"/>
      <c r="BV5" s="82"/>
      <c r="BW5" s="82"/>
      <c r="BX5" s="82"/>
      <c r="BY5" s="83"/>
      <c r="BZ5" s="81"/>
      <c r="CA5" s="82"/>
      <c r="CB5" s="82"/>
      <c r="CC5" s="82"/>
      <c r="CD5" s="82"/>
      <c r="CE5" s="82"/>
      <c r="CF5" s="82"/>
      <c r="CG5" s="82"/>
      <c r="CH5" s="82"/>
      <c r="CI5" s="82"/>
      <c r="CJ5" s="82"/>
      <c r="CK5" s="82"/>
      <c r="CL5" s="82"/>
      <c r="CM5" s="82"/>
      <c r="CN5" s="82"/>
      <c r="CO5" s="82"/>
      <c r="CP5" s="82"/>
      <c r="CQ5" s="82"/>
      <c r="CR5" s="82"/>
      <c r="CS5" s="82"/>
      <c r="CT5" s="83"/>
    </row>
    <row r="6" spans="1:98" ht="12.75">
      <c r="A6" s="75" t="s">
        <v>102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6"/>
      <c r="AN6" s="76"/>
      <c r="AO6" s="76"/>
      <c r="AP6" s="76"/>
      <c r="AQ6" s="76"/>
      <c r="AR6" s="76"/>
      <c r="AS6" s="76"/>
      <c r="AT6" s="76"/>
      <c r="AU6" s="76"/>
      <c r="AV6" s="76"/>
      <c r="AW6" s="76"/>
      <c r="AX6" s="76"/>
      <c r="AY6" s="76"/>
      <c r="AZ6" s="76"/>
      <c r="BA6" s="76"/>
      <c r="BB6" s="76"/>
      <c r="BC6" s="76"/>
      <c r="BD6" s="77"/>
      <c r="BE6" s="81"/>
      <c r="BF6" s="82"/>
      <c r="BG6" s="82"/>
      <c r="BH6" s="82"/>
      <c r="BI6" s="82"/>
      <c r="BJ6" s="82"/>
      <c r="BK6" s="82"/>
      <c r="BL6" s="82"/>
      <c r="BM6" s="82"/>
      <c r="BN6" s="82"/>
      <c r="BO6" s="82"/>
      <c r="BP6" s="82"/>
      <c r="BQ6" s="82"/>
      <c r="BR6" s="82"/>
      <c r="BS6" s="82"/>
      <c r="BT6" s="82"/>
      <c r="BU6" s="82"/>
      <c r="BV6" s="82"/>
      <c r="BW6" s="82"/>
      <c r="BX6" s="82"/>
      <c r="BY6" s="83"/>
      <c r="BZ6" s="81"/>
      <c r="CA6" s="82"/>
      <c r="CB6" s="82"/>
      <c r="CC6" s="82"/>
      <c r="CD6" s="82"/>
      <c r="CE6" s="82"/>
      <c r="CF6" s="82"/>
      <c r="CG6" s="82"/>
      <c r="CH6" s="82"/>
      <c r="CI6" s="82"/>
      <c r="CJ6" s="82"/>
      <c r="CK6" s="82"/>
      <c r="CL6" s="82"/>
      <c r="CM6" s="82"/>
      <c r="CN6" s="82"/>
      <c r="CO6" s="82"/>
      <c r="CP6" s="82"/>
      <c r="CQ6" s="82"/>
      <c r="CR6" s="82"/>
      <c r="CS6" s="82"/>
      <c r="CT6" s="83"/>
    </row>
    <row r="7" spans="1:98" ht="12.75">
      <c r="A7" s="63" t="s">
        <v>87</v>
      </c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5"/>
      <c r="BE7" s="90">
        <v>4526</v>
      </c>
      <c r="BF7" s="91"/>
      <c r="BG7" s="91"/>
      <c r="BH7" s="91"/>
      <c r="BI7" s="91"/>
      <c r="BJ7" s="91"/>
      <c r="BK7" s="91"/>
      <c r="BL7" s="91"/>
      <c r="BM7" s="91"/>
      <c r="BN7" s="91"/>
      <c r="BO7" s="91"/>
      <c r="BP7" s="91"/>
      <c r="BQ7" s="91"/>
      <c r="BR7" s="91"/>
      <c r="BS7" s="91"/>
      <c r="BT7" s="91"/>
      <c r="BU7" s="91"/>
      <c r="BV7" s="91"/>
      <c r="BW7" s="91"/>
      <c r="BX7" s="91"/>
      <c r="BY7" s="92"/>
      <c r="BZ7" s="90">
        <f>BE7+1474</f>
        <v>6000</v>
      </c>
      <c r="CA7" s="91"/>
      <c r="CB7" s="91"/>
      <c r="CC7" s="91"/>
      <c r="CD7" s="91"/>
      <c r="CE7" s="91"/>
      <c r="CF7" s="91"/>
      <c r="CG7" s="91"/>
      <c r="CH7" s="91"/>
      <c r="CI7" s="91"/>
      <c r="CJ7" s="91"/>
      <c r="CK7" s="91"/>
      <c r="CL7" s="91"/>
      <c r="CM7" s="91"/>
      <c r="CN7" s="91"/>
      <c r="CO7" s="91"/>
      <c r="CP7" s="91"/>
      <c r="CQ7" s="91"/>
      <c r="CR7" s="91"/>
      <c r="CS7" s="91"/>
      <c r="CT7" s="92"/>
    </row>
    <row r="8" spans="1:98" ht="12.75">
      <c r="A8" s="63" t="s">
        <v>103</v>
      </c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5"/>
      <c r="BE8" s="90">
        <v>572072.53</v>
      </c>
      <c r="BF8" s="91"/>
      <c r="BG8" s="91"/>
      <c r="BH8" s="91"/>
      <c r="BI8" s="91"/>
      <c r="BJ8" s="91"/>
      <c r="BK8" s="91"/>
      <c r="BL8" s="91"/>
      <c r="BM8" s="91"/>
      <c r="BN8" s="91"/>
      <c r="BO8" s="91"/>
      <c r="BP8" s="91"/>
      <c r="BQ8" s="91"/>
      <c r="BR8" s="91"/>
      <c r="BS8" s="91"/>
      <c r="BT8" s="91"/>
      <c r="BU8" s="91"/>
      <c r="BV8" s="91"/>
      <c r="BW8" s="91"/>
      <c r="BX8" s="91"/>
      <c r="BY8" s="92"/>
      <c r="BZ8" s="90">
        <f>BE8+4927.47</f>
        <v>577000</v>
      </c>
      <c r="CA8" s="91"/>
      <c r="CB8" s="91"/>
      <c r="CC8" s="91"/>
      <c r="CD8" s="91"/>
      <c r="CE8" s="91"/>
      <c r="CF8" s="91"/>
      <c r="CG8" s="91"/>
      <c r="CH8" s="91"/>
      <c r="CI8" s="91"/>
      <c r="CJ8" s="91"/>
      <c r="CK8" s="91"/>
      <c r="CL8" s="91"/>
      <c r="CM8" s="91"/>
      <c r="CN8" s="91"/>
      <c r="CO8" s="91"/>
      <c r="CP8" s="91"/>
      <c r="CQ8" s="91"/>
      <c r="CR8" s="91"/>
      <c r="CS8" s="91"/>
      <c r="CT8" s="92"/>
    </row>
    <row r="9" spans="1:98" ht="12.75">
      <c r="A9" s="66" t="s">
        <v>105</v>
      </c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  <c r="AW9" s="67"/>
      <c r="AX9" s="67"/>
      <c r="AY9" s="67"/>
      <c r="AZ9" s="67"/>
      <c r="BA9" s="67"/>
      <c r="BB9" s="67"/>
      <c r="BC9" s="67"/>
      <c r="BD9" s="68"/>
      <c r="BE9" s="81"/>
      <c r="BF9" s="82"/>
      <c r="BG9" s="82"/>
      <c r="BH9" s="82"/>
      <c r="BI9" s="82"/>
      <c r="BJ9" s="82"/>
      <c r="BK9" s="82"/>
      <c r="BL9" s="82"/>
      <c r="BM9" s="82"/>
      <c r="BN9" s="82"/>
      <c r="BO9" s="82"/>
      <c r="BP9" s="82"/>
      <c r="BQ9" s="82"/>
      <c r="BR9" s="82"/>
      <c r="BS9" s="82"/>
      <c r="BT9" s="82"/>
      <c r="BU9" s="82"/>
      <c r="BV9" s="82"/>
      <c r="BW9" s="82"/>
      <c r="BX9" s="82"/>
      <c r="BY9" s="83"/>
      <c r="BZ9" s="81"/>
      <c r="CA9" s="82"/>
      <c r="CB9" s="82"/>
      <c r="CC9" s="82"/>
      <c r="CD9" s="82"/>
      <c r="CE9" s="82"/>
      <c r="CF9" s="82"/>
      <c r="CG9" s="82"/>
      <c r="CH9" s="82"/>
      <c r="CI9" s="82"/>
      <c r="CJ9" s="82"/>
      <c r="CK9" s="82"/>
      <c r="CL9" s="82"/>
      <c r="CM9" s="82"/>
      <c r="CN9" s="82"/>
      <c r="CO9" s="82"/>
      <c r="CP9" s="82"/>
      <c r="CQ9" s="82"/>
      <c r="CR9" s="82"/>
      <c r="CS9" s="82"/>
      <c r="CT9" s="83"/>
    </row>
    <row r="10" spans="1:98" ht="12.75">
      <c r="A10" s="66" t="s">
        <v>104</v>
      </c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68"/>
      <c r="BE10" s="81"/>
      <c r="BF10" s="82"/>
      <c r="BG10" s="82"/>
      <c r="BH10" s="82"/>
      <c r="BI10" s="82"/>
      <c r="BJ10" s="82"/>
      <c r="BK10" s="82"/>
      <c r="BL10" s="82"/>
      <c r="BM10" s="82"/>
      <c r="BN10" s="82"/>
      <c r="BO10" s="82"/>
      <c r="BP10" s="82"/>
      <c r="BQ10" s="82"/>
      <c r="BR10" s="82"/>
      <c r="BS10" s="82"/>
      <c r="BT10" s="82"/>
      <c r="BU10" s="82"/>
      <c r="BV10" s="82"/>
      <c r="BW10" s="82"/>
      <c r="BX10" s="82"/>
      <c r="BY10" s="83"/>
      <c r="BZ10" s="81"/>
      <c r="CA10" s="82"/>
      <c r="CB10" s="82"/>
      <c r="CC10" s="82"/>
      <c r="CD10" s="82"/>
      <c r="CE10" s="82"/>
      <c r="CF10" s="82"/>
      <c r="CG10" s="82"/>
      <c r="CH10" s="82"/>
      <c r="CI10" s="82"/>
      <c r="CJ10" s="82"/>
      <c r="CK10" s="82"/>
      <c r="CL10" s="82"/>
      <c r="CM10" s="82"/>
      <c r="CN10" s="82"/>
      <c r="CO10" s="82"/>
      <c r="CP10" s="82"/>
      <c r="CQ10" s="82"/>
      <c r="CR10" s="82"/>
      <c r="CS10" s="82"/>
      <c r="CT10" s="83"/>
    </row>
    <row r="11" spans="1:98" ht="12.75">
      <c r="A11" s="66" t="s">
        <v>106</v>
      </c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7"/>
      <c r="AV11" s="67"/>
      <c r="AW11" s="67"/>
      <c r="AX11" s="67"/>
      <c r="AY11" s="67"/>
      <c r="AZ11" s="67"/>
      <c r="BA11" s="67"/>
      <c r="BB11" s="67"/>
      <c r="BC11" s="67"/>
      <c r="BD11" s="68"/>
      <c r="BE11" s="81"/>
      <c r="BF11" s="82"/>
      <c r="BG11" s="82"/>
      <c r="BH11" s="82"/>
      <c r="BI11" s="82"/>
      <c r="BJ11" s="82"/>
      <c r="BK11" s="82"/>
      <c r="BL11" s="82"/>
      <c r="BM11" s="82"/>
      <c r="BN11" s="82"/>
      <c r="BO11" s="82"/>
      <c r="BP11" s="82"/>
      <c r="BQ11" s="82"/>
      <c r="BR11" s="82"/>
      <c r="BS11" s="82"/>
      <c r="BT11" s="82"/>
      <c r="BU11" s="82"/>
      <c r="BV11" s="82"/>
      <c r="BW11" s="82"/>
      <c r="BX11" s="82"/>
      <c r="BY11" s="83"/>
      <c r="BZ11" s="81"/>
      <c r="CA11" s="82"/>
      <c r="CB11" s="82"/>
      <c r="CC11" s="82"/>
      <c r="CD11" s="82"/>
      <c r="CE11" s="82"/>
      <c r="CF11" s="82"/>
      <c r="CG11" s="82"/>
      <c r="CH11" s="82"/>
      <c r="CI11" s="82"/>
      <c r="CJ11" s="82"/>
      <c r="CK11" s="82"/>
      <c r="CL11" s="82"/>
      <c r="CM11" s="82"/>
      <c r="CN11" s="82"/>
      <c r="CO11" s="82"/>
      <c r="CP11" s="82"/>
      <c r="CQ11" s="82"/>
      <c r="CR11" s="82"/>
      <c r="CS11" s="82"/>
      <c r="CT11" s="83"/>
    </row>
    <row r="12" spans="1:98" ht="12.75">
      <c r="A12" s="63" t="s">
        <v>90</v>
      </c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5"/>
      <c r="BE12" s="90">
        <v>9574.31</v>
      </c>
      <c r="BF12" s="91"/>
      <c r="BG12" s="91"/>
      <c r="BH12" s="91"/>
      <c r="BI12" s="91"/>
      <c r="BJ12" s="91"/>
      <c r="BK12" s="91"/>
      <c r="BL12" s="91"/>
      <c r="BM12" s="91"/>
      <c r="BN12" s="91"/>
      <c r="BO12" s="91"/>
      <c r="BP12" s="91"/>
      <c r="BQ12" s="91"/>
      <c r="BR12" s="91"/>
      <c r="BS12" s="91"/>
      <c r="BT12" s="91"/>
      <c r="BU12" s="91"/>
      <c r="BV12" s="91"/>
      <c r="BW12" s="91"/>
      <c r="BX12" s="91"/>
      <c r="BY12" s="92"/>
      <c r="BZ12" s="90">
        <f>BE12+0.69</f>
        <v>9575</v>
      </c>
      <c r="CA12" s="91"/>
      <c r="CB12" s="91"/>
      <c r="CC12" s="91"/>
      <c r="CD12" s="91"/>
      <c r="CE12" s="91"/>
      <c r="CF12" s="91"/>
      <c r="CG12" s="91"/>
      <c r="CH12" s="91"/>
      <c r="CI12" s="91"/>
      <c r="CJ12" s="91"/>
      <c r="CK12" s="91"/>
      <c r="CL12" s="91"/>
      <c r="CM12" s="91"/>
      <c r="CN12" s="91"/>
      <c r="CO12" s="91"/>
      <c r="CP12" s="91"/>
      <c r="CQ12" s="91"/>
      <c r="CR12" s="91"/>
      <c r="CS12" s="91"/>
      <c r="CT12" s="92"/>
    </row>
    <row r="13" spans="1:98" ht="12.75">
      <c r="A13" s="63" t="s">
        <v>92</v>
      </c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5"/>
      <c r="BE13" s="90">
        <v>13565</v>
      </c>
      <c r="BF13" s="91"/>
      <c r="BG13" s="91"/>
      <c r="BH13" s="91"/>
      <c r="BI13" s="91"/>
      <c r="BJ13" s="91"/>
      <c r="BK13" s="91"/>
      <c r="BL13" s="91"/>
      <c r="BM13" s="91"/>
      <c r="BN13" s="91"/>
      <c r="BO13" s="91"/>
      <c r="BP13" s="91"/>
      <c r="BQ13" s="91"/>
      <c r="BR13" s="91"/>
      <c r="BS13" s="91"/>
      <c r="BT13" s="91"/>
      <c r="BU13" s="91"/>
      <c r="BV13" s="91"/>
      <c r="BW13" s="91"/>
      <c r="BX13" s="91"/>
      <c r="BY13" s="92"/>
      <c r="BZ13" s="90">
        <f>BE13+735</f>
        <v>14300</v>
      </c>
      <c r="CA13" s="91"/>
      <c r="CB13" s="91"/>
      <c r="CC13" s="91"/>
      <c r="CD13" s="91"/>
      <c r="CE13" s="91"/>
      <c r="CF13" s="91"/>
      <c r="CG13" s="91"/>
      <c r="CH13" s="91"/>
      <c r="CI13" s="91"/>
      <c r="CJ13" s="91"/>
      <c r="CK13" s="91"/>
      <c r="CL13" s="91"/>
      <c r="CM13" s="91"/>
      <c r="CN13" s="91"/>
      <c r="CO13" s="91"/>
      <c r="CP13" s="91"/>
      <c r="CQ13" s="91"/>
      <c r="CR13" s="91"/>
      <c r="CS13" s="91"/>
      <c r="CT13" s="92"/>
    </row>
    <row r="14" spans="1:98" ht="12.75">
      <c r="A14" s="63" t="s">
        <v>94</v>
      </c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5"/>
      <c r="BE14" s="90">
        <f>84830.87+131706+8785.86</f>
        <v>225322.72999999998</v>
      </c>
      <c r="BF14" s="91"/>
      <c r="BG14" s="91"/>
      <c r="BH14" s="91"/>
      <c r="BI14" s="91"/>
      <c r="BJ14" s="91"/>
      <c r="BK14" s="91"/>
      <c r="BL14" s="91"/>
      <c r="BM14" s="91"/>
      <c r="BN14" s="91"/>
      <c r="BO14" s="91"/>
      <c r="BP14" s="91"/>
      <c r="BQ14" s="91"/>
      <c r="BR14" s="91"/>
      <c r="BS14" s="91"/>
      <c r="BT14" s="91"/>
      <c r="BU14" s="91"/>
      <c r="BV14" s="91"/>
      <c r="BW14" s="91"/>
      <c r="BX14" s="91"/>
      <c r="BY14" s="92"/>
      <c r="BZ14" s="90">
        <f>BE14+169.13</f>
        <v>225491.86</v>
      </c>
      <c r="CA14" s="91"/>
      <c r="CB14" s="91"/>
      <c r="CC14" s="91"/>
      <c r="CD14" s="91"/>
      <c r="CE14" s="91"/>
      <c r="CF14" s="91"/>
      <c r="CG14" s="91"/>
      <c r="CH14" s="91"/>
      <c r="CI14" s="91"/>
      <c r="CJ14" s="91"/>
      <c r="CK14" s="91"/>
      <c r="CL14" s="91"/>
      <c r="CM14" s="91"/>
      <c r="CN14" s="91"/>
      <c r="CO14" s="91"/>
      <c r="CP14" s="91"/>
      <c r="CQ14" s="91"/>
      <c r="CR14" s="91"/>
      <c r="CS14" s="91"/>
      <c r="CT14" s="92"/>
    </row>
    <row r="15" spans="1:98" ht="12.75">
      <c r="A15" s="63" t="s">
        <v>107</v>
      </c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5"/>
      <c r="BE15" s="90">
        <v>8105</v>
      </c>
      <c r="BF15" s="91"/>
      <c r="BG15" s="91"/>
      <c r="BH15" s="91"/>
      <c r="BI15" s="91"/>
      <c r="BJ15" s="91"/>
      <c r="BK15" s="91"/>
      <c r="BL15" s="91"/>
      <c r="BM15" s="91"/>
      <c r="BN15" s="91"/>
      <c r="BO15" s="91"/>
      <c r="BP15" s="91"/>
      <c r="BQ15" s="91"/>
      <c r="BR15" s="91"/>
      <c r="BS15" s="91"/>
      <c r="BT15" s="91"/>
      <c r="BU15" s="91"/>
      <c r="BV15" s="91"/>
      <c r="BW15" s="91"/>
      <c r="BX15" s="91"/>
      <c r="BY15" s="92"/>
      <c r="BZ15" s="90">
        <f>BE15+2289</f>
        <v>10394</v>
      </c>
      <c r="CA15" s="91"/>
      <c r="CB15" s="91"/>
      <c r="CC15" s="91"/>
      <c r="CD15" s="91"/>
      <c r="CE15" s="91"/>
      <c r="CF15" s="91"/>
      <c r="CG15" s="91"/>
      <c r="CH15" s="91"/>
      <c r="CI15" s="91"/>
      <c r="CJ15" s="91"/>
      <c r="CK15" s="91"/>
      <c r="CL15" s="91"/>
      <c r="CM15" s="91"/>
      <c r="CN15" s="91"/>
      <c r="CO15" s="91"/>
      <c r="CP15" s="91"/>
      <c r="CQ15" s="91"/>
      <c r="CR15" s="91"/>
      <c r="CS15" s="91"/>
      <c r="CT15" s="92"/>
    </row>
    <row r="16" spans="1:98" ht="12.75">
      <c r="A16" s="63" t="s">
        <v>123</v>
      </c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5"/>
      <c r="BE16" s="90"/>
      <c r="BF16" s="91"/>
      <c r="BG16" s="91"/>
      <c r="BH16" s="91"/>
      <c r="BI16" s="91"/>
      <c r="BJ16" s="91"/>
      <c r="BK16" s="91"/>
      <c r="BL16" s="91"/>
      <c r="BM16" s="91"/>
      <c r="BN16" s="91"/>
      <c r="BO16" s="91"/>
      <c r="BP16" s="91"/>
      <c r="BQ16" s="91"/>
      <c r="BR16" s="91"/>
      <c r="BS16" s="91"/>
      <c r="BT16" s="91"/>
      <c r="BU16" s="91"/>
      <c r="BV16" s="91"/>
      <c r="BW16" s="91"/>
      <c r="BX16" s="91"/>
      <c r="BY16" s="92"/>
      <c r="BZ16" s="90"/>
      <c r="CA16" s="91"/>
      <c r="CB16" s="91"/>
      <c r="CC16" s="91"/>
      <c r="CD16" s="91"/>
      <c r="CE16" s="91"/>
      <c r="CF16" s="91"/>
      <c r="CG16" s="91"/>
      <c r="CH16" s="91"/>
      <c r="CI16" s="91"/>
      <c r="CJ16" s="91"/>
      <c r="CK16" s="91"/>
      <c r="CL16" s="91"/>
      <c r="CM16" s="91"/>
      <c r="CN16" s="91"/>
      <c r="CO16" s="91"/>
      <c r="CP16" s="91"/>
      <c r="CQ16" s="91"/>
      <c r="CR16" s="91"/>
      <c r="CS16" s="91"/>
      <c r="CT16" s="92"/>
    </row>
    <row r="17" spans="1:98" ht="12.75">
      <c r="A17" s="63"/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5"/>
      <c r="BE17" s="90"/>
      <c r="BF17" s="91"/>
      <c r="BG17" s="91"/>
      <c r="BH17" s="91"/>
      <c r="BI17" s="91"/>
      <c r="BJ17" s="91"/>
      <c r="BK17" s="91"/>
      <c r="BL17" s="91"/>
      <c r="BM17" s="91"/>
      <c r="BN17" s="91"/>
      <c r="BO17" s="91"/>
      <c r="BP17" s="91"/>
      <c r="BQ17" s="91"/>
      <c r="BR17" s="91"/>
      <c r="BS17" s="91"/>
      <c r="BT17" s="91"/>
      <c r="BU17" s="91"/>
      <c r="BV17" s="91"/>
      <c r="BW17" s="91"/>
      <c r="BX17" s="91"/>
      <c r="BY17" s="92"/>
      <c r="BZ17" s="90"/>
      <c r="CA17" s="91"/>
      <c r="CB17" s="91"/>
      <c r="CC17" s="91"/>
      <c r="CD17" s="91"/>
      <c r="CE17" s="91"/>
      <c r="CF17" s="91"/>
      <c r="CG17" s="91"/>
      <c r="CH17" s="91"/>
      <c r="CI17" s="91"/>
      <c r="CJ17" s="91"/>
      <c r="CK17" s="91"/>
      <c r="CL17" s="91"/>
      <c r="CM17" s="91"/>
      <c r="CN17" s="91"/>
      <c r="CO17" s="91"/>
      <c r="CP17" s="91"/>
      <c r="CQ17" s="91"/>
      <c r="CR17" s="91"/>
      <c r="CS17" s="91"/>
      <c r="CT17" s="92"/>
    </row>
    <row r="18" spans="1:98" ht="15">
      <c r="A18" s="2" t="s">
        <v>110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90">
        <f>1680+46903.2</f>
        <v>48583.2</v>
      </c>
      <c r="BF18" s="91"/>
      <c r="BG18" s="91"/>
      <c r="BH18" s="91"/>
      <c r="BI18" s="91"/>
      <c r="BJ18" s="91"/>
      <c r="BK18" s="91"/>
      <c r="BL18" s="91"/>
      <c r="BM18" s="91"/>
      <c r="BN18" s="91"/>
      <c r="BO18" s="91"/>
      <c r="BP18" s="91"/>
      <c r="BQ18" s="91"/>
      <c r="BR18" s="91"/>
      <c r="BS18" s="91"/>
      <c r="BT18" s="91"/>
      <c r="BU18" s="91"/>
      <c r="BV18" s="91"/>
      <c r="BW18" s="91"/>
      <c r="BX18" s="91"/>
      <c r="BY18" s="92"/>
      <c r="BZ18" s="90">
        <f>BE18+577.95+79.22</f>
        <v>49240.369999999995</v>
      </c>
      <c r="CA18" s="91"/>
      <c r="CB18" s="91"/>
      <c r="CC18" s="91"/>
      <c r="CD18" s="91"/>
      <c r="CE18" s="91"/>
      <c r="CF18" s="91"/>
      <c r="CG18" s="91"/>
      <c r="CH18" s="91"/>
      <c r="CI18" s="91"/>
      <c r="CJ18" s="91"/>
      <c r="CK18" s="91"/>
      <c r="CL18" s="91"/>
      <c r="CM18" s="91"/>
      <c r="CN18" s="91"/>
      <c r="CO18" s="91"/>
      <c r="CP18" s="91"/>
      <c r="CQ18" s="91"/>
      <c r="CR18" s="91"/>
      <c r="CS18" s="91"/>
      <c r="CT18" s="92"/>
    </row>
    <row r="19" spans="57:98" ht="12.75">
      <c r="BE19" s="182">
        <f>SUM(BE1:BY18)</f>
        <v>4695434.28</v>
      </c>
      <c r="BF19" s="183"/>
      <c r="BG19" s="183"/>
      <c r="BH19" s="183"/>
      <c r="BI19" s="183"/>
      <c r="BJ19" s="183"/>
      <c r="BK19" s="183"/>
      <c r="BL19" s="183"/>
      <c r="BM19" s="183"/>
      <c r="BN19" s="183"/>
      <c r="BO19" s="183"/>
      <c r="BP19" s="183"/>
      <c r="BQ19" s="183"/>
      <c r="BR19" s="183"/>
      <c r="BS19" s="183"/>
      <c r="BT19" s="183"/>
      <c r="BU19" s="183"/>
      <c r="BV19" s="183"/>
      <c r="BW19" s="183"/>
      <c r="BX19" s="183"/>
      <c r="BY19" s="183"/>
      <c r="BZ19" s="182">
        <f>SUM(BZ1:CT18)</f>
        <v>4911356.48</v>
      </c>
      <c r="CA19" s="183"/>
      <c r="CB19" s="183"/>
      <c r="CC19" s="183"/>
      <c r="CD19" s="183"/>
      <c r="CE19" s="183"/>
      <c r="CF19" s="183"/>
      <c r="CG19" s="183"/>
      <c r="CH19" s="183"/>
      <c r="CI19" s="183"/>
      <c r="CJ19" s="183"/>
      <c r="CK19" s="183"/>
      <c r="CL19" s="183"/>
      <c r="CM19" s="183"/>
      <c r="CN19" s="183"/>
      <c r="CO19" s="183"/>
      <c r="CP19" s="183"/>
      <c r="CQ19" s="183"/>
      <c r="CR19" s="183"/>
      <c r="CS19" s="183"/>
      <c r="CT19" s="183"/>
    </row>
    <row r="21" ht="12.75">
      <c r="CG21" s="23"/>
    </row>
  </sheetData>
  <sheetProtection/>
  <mergeCells count="55">
    <mergeCell ref="A1:BD1"/>
    <mergeCell ref="BE1:BY1"/>
    <mergeCell ref="BZ1:CT1"/>
    <mergeCell ref="A2:BD2"/>
    <mergeCell ref="BE2:BY2"/>
    <mergeCell ref="BZ2:CT2"/>
    <mergeCell ref="A3:BD3"/>
    <mergeCell ref="BE3:BY3"/>
    <mergeCell ref="BZ3:CT3"/>
    <mergeCell ref="A4:BD4"/>
    <mergeCell ref="BE4:BY4"/>
    <mergeCell ref="BZ4:CT4"/>
    <mergeCell ref="A5:BD5"/>
    <mergeCell ref="BE5:BY5"/>
    <mergeCell ref="BZ5:CT5"/>
    <mergeCell ref="A6:BD6"/>
    <mergeCell ref="BE6:BY6"/>
    <mergeCell ref="BZ6:CT6"/>
    <mergeCell ref="A7:BD7"/>
    <mergeCell ref="BE7:BY7"/>
    <mergeCell ref="BZ7:CT7"/>
    <mergeCell ref="A8:BD8"/>
    <mergeCell ref="BE8:BY8"/>
    <mergeCell ref="BZ8:CT8"/>
    <mergeCell ref="A9:BD9"/>
    <mergeCell ref="BE9:BY9"/>
    <mergeCell ref="BZ9:CT9"/>
    <mergeCell ref="A10:BD10"/>
    <mergeCell ref="BE10:BY10"/>
    <mergeCell ref="BZ10:CT10"/>
    <mergeCell ref="A11:BD11"/>
    <mergeCell ref="BE11:BY11"/>
    <mergeCell ref="BZ11:CT11"/>
    <mergeCell ref="A12:BD12"/>
    <mergeCell ref="BE12:BY12"/>
    <mergeCell ref="BZ12:CT12"/>
    <mergeCell ref="A13:BD13"/>
    <mergeCell ref="BE13:BY13"/>
    <mergeCell ref="BZ13:CT13"/>
    <mergeCell ref="A14:BD14"/>
    <mergeCell ref="BE14:BY14"/>
    <mergeCell ref="BZ14:CT14"/>
    <mergeCell ref="A15:BD15"/>
    <mergeCell ref="BE15:BY15"/>
    <mergeCell ref="BZ15:CT15"/>
    <mergeCell ref="A16:BD16"/>
    <mergeCell ref="BE16:BY16"/>
    <mergeCell ref="BZ16:CT16"/>
    <mergeCell ref="A17:BD17"/>
    <mergeCell ref="BE17:BY17"/>
    <mergeCell ref="BZ17:CT17"/>
    <mergeCell ref="BE18:BY18"/>
    <mergeCell ref="BZ18:CT18"/>
    <mergeCell ref="BE19:BY19"/>
    <mergeCell ref="BZ19:CT1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библиотека</cp:lastModifiedBy>
  <cp:lastPrinted>2017-02-20T00:16:40Z</cp:lastPrinted>
  <dcterms:created xsi:type="dcterms:W3CDTF">2010-05-19T10:50:44Z</dcterms:created>
  <dcterms:modified xsi:type="dcterms:W3CDTF">2019-03-27T10:53:01Z</dcterms:modified>
  <cp:category/>
  <cp:version/>
  <cp:contentType/>
  <cp:contentStatus/>
</cp:coreProperties>
</file>